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1865" windowHeight="5655" activeTab="2"/>
  </bookViews>
  <sheets>
    <sheet name="blaket" sheetId="2" r:id="rId1"/>
    <sheet name="START" sheetId="3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P71" i="4"/>
  <c r="P173"/>
  <c r="P170"/>
  <c r="P171"/>
  <c r="P172"/>
  <c r="P168"/>
  <c r="P169"/>
  <c r="P158"/>
  <c r="P157"/>
  <c r="P146"/>
  <c r="P145"/>
  <c r="P147"/>
  <c r="P143"/>
  <c r="P144"/>
  <c r="P142"/>
  <c r="P150"/>
  <c r="P141"/>
  <c r="P148"/>
  <c r="P149"/>
  <c r="P134"/>
  <c r="P135"/>
  <c r="P128"/>
  <c r="P122"/>
  <c r="P107"/>
  <c r="P109"/>
  <c r="P108"/>
  <c r="P102"/>
  <c r="P92"/>
  <c r="P94"/>
  <c r="P95"/>
  <c r="P93"/>
  <c r="P96"/>
  <c r="P86"/>
  <c r="P85"/>
  <c r="P84"/>
  <c r="P87"/>
  <c r="P73"/>
  <c r="P74"/>
  <c r="P70"/>
  <c r="P76"/>
  <c r="P75"/>
  <c r="P72"/>
  <c r="P78"/>
  <c r="P77"/>
  <c r="P65"/>
  <c r="P63"/>
  <c r="P62"/>
  <c r="P59"/>
  <c r="P64"/>
  <c r="P61"/>
  <c r="P58"/>
  <c r="P60"/>
  <c r="P38"/>
  <c r="P42"/>
  <c r="P37"/>
  <c r="Q37" s="1"/>
  <c r="P41"/>
  <c r="P39"/>
  <c r="Q39" s="1"/>
  <c r="P36"/>
  <c r="P40"/>
  <c r="P29"/>
  <c r="P28"/>
  <c r="P30"/>
  <c r="P18"/>
  <c r="P21"/>
  <c r="Q21" s="1"/>
  <c r="P20"/>
  <c r="P19"/>
  <c r="P8"/>
  <c r="P11"/>
  <c r="P9"/>
  <c r="P10"/>
  <c r="O173"/>
  <c r="O170"/>
  <c r="Q170" s="1"/>
  <c r="O171"/>
  <c r="Q171" s="1"/>
  <c r="O172"/>
  <c r="Q172" s="1"/>
  <c r="O168"/>
  <c r="Q168" s="1"/>
  <c r="O169"/>
  <c r="Q169" s="1"/>
  <c r="O158"/>
  <c r="Q158" s="1"/>
  <c r="O157"/>
  <c r="Q157" s="1"/>
  <c r="O146"/>
  <c r="Q146" s="1"/>
  <c r="O145"/>
  <c r="Q145" s="1"/>
  <c r="O147"/>
  <c r="Q147" s="1"/>
  <c r="O143"/>
  <c r="Q143" s="1"/>
  <c r="O144"/>
  <c r="Q144" s="1"/>
  <c r="O142"/>
  <c r="Q142" s="1"/>
  <c r="O150"/>
  <c r="Q150" s="1"/>
  <c r="O141"/>
  <c r="Q141" s="1"/>
  <c r="O148"/>
  <c r="Q148" s="1"/>
  <c r="O149"/>
  <c r="Q149" s="1"/>
  <c r="O135"/>
  <c r="Q135" s="1"/>
  <c r="O134"/>
  <c r="O128"/>
  <c r="Q128" s="1"/>
  <c r="O122"/>
  <c r="Q122" s="1"/>
  <c r="O110"/>
  <c r="O107"/>
  <c r="Q107" s="1"/>
  <c r="O109"/>
  <c r="Q109" s="1"/>
  <c r="O108"/>
  <c r="Q108" s="1"/>
  <c r="O102"/>
  <c r="Q102" s="1"/>
  <c r="O92"/>
  <c r="O94"/>
  <c r="O95"/>
  <c r="O93"/>
  <c r="Q93" s="1"/>
  <c r="O96"/>
  <c r="O86"/>
  <c r="Q86" s="1"/>
  <c r="O85"/>
  <c r="O84"/>
  <c r="Q84" s="1"/>
  <c r="O87"/>
  <c r="O75"/>
  <c r="Q75" s="1"/>
  <c r="O71"/>
  <c r="O72"/>
  <c r="Q72" s="1"/>
  <c r="O78"/>
  <c r="O76"/>
  <c r="Q76" s="1"/>
  <c r="O74"/>
  <c r="O70"/>
  <c r="Q70" s="1"/>
  <c r="O73"/>
  <c r="O77"/>
  <c r="Q77" s="1"/>
  <c r="O65"/>
  <c r="Q65" s="1"/>
  <c r="O63"/>
  <c r="Q63" s="1"/>
  <c r="O62"/>
  <c r="Q62" s="1"/>
  <c r="O59"/>
  <c r="Q59" s="1"/>
  <c r="O64"/>
  <c r="Q64" s="1"/>
  <c r="O61"/>
  <c r="Q61" s="1"/>
  <c r="O58"/>
  <c r="Q58" s="1"/>
  <c r="O60"/>
  <c r="Q60" s="1"/>
  <c r="O36"/>
  <c r="O39"/>
  <c r="O41"/>
  <c r="O37"/>
  <c r="O38"/>
  <c r="O42"/>
  <c r="O40"/>
  <c r="Q40" s="1"/>
  <c r="O28"/>
  <c r="O29"/>
  <c r="O30"/>
  <c r="O19"/>
  <c r="O18"/>
  <c r="O21"/>
  <c r="O20"/>
  <c r="O8"/>
  <c r="O11"/>
  <c r="O9"/>
  <c r="O10"/>
  <c r="N36" i="3"/>
  <c r="N170"/>
  <c r="N171"/>
  <c r="N172"/>
  <c r="N174"/>
  <c r="N175"/>
  <c r="N168"/>
  <c r="N142"/>
  <c r="N143"/>
  <c r="N144"/>
  <c r="N145"/>
  <c r="N146"/>
  <c r="N147"/>
  <c r="N148"/>
  <c r="N149"/>
  <c r="N150"/>
  <c r="N173"/>
  <c r="N151"/>
  <c r="N112"/>
  <c r="N97"/>
  <c r="N98"/>
  <c r="N99"/>
  <c r="N100"/>
  <c r="N96"/>
  <c r="N91"/>
  <c r="N74"/>
  <c r="N75"/>
  <c r="N76"/>
  <c r="N77"/>
  <c r="N78"/>
  <c r="N79"/>
  <c r="N80"/>
  <c r="N81"/>
  <c r="N82"/>
  <c r="N61"/>
  <c r="N62"/>
  <c r="N63"/>
  <c r="N64"/>
  <c r="N65"/>
  <c r="N66"/>
  <c r="N67"/>
  <c r="N20"/>
  <c r="N21"/>
  <c r="N22"/>
  <c r="N18"/>
  <c r="N169"/>
  <c r="N141"/>
  <c r="N110"/>
  <c r="N111"/>
  <c r="N109"/>
  <c r="N89"/>
  <c r="N88"/>
  <c r="N90"/>
  <c r="N73"/>
  <c r="N60"/>
  <c r="N39"/>
  <c r="N38"/>
  <c r="N40"/>
  <c r="N41"/>
  <c r="N37"/>
  <c r="N42"/>
  <c r="N28"/>
  <c r="N29"/>
  <c r="N30"/>
  <c r="N19"/>
  <c r="N11"/>
  <c r="N10"/>
  <c r="N8"/>
  <c r="N9"/>
  <c r="Q173" i="4" l="1"/>
  <c r="Q73"/>
  <c r="Q78"/>
  <c r="Q9"/>
  <c r="Q8"/>
  <c r="Q28"/>
  <c r="Q38"/>
  <c r="Q10"/>
  <c r="Q11"/>
  <c r="Q30"/>
  <c r="Q29"/>
  <c r="Q36"/>
  <c r="Q41"/>
  <c r="Q42"/>
  <c r="Q74"/>
  <c r="Q96"/>
  <c r="Q92"/>
  <c r="Q85"/>
  <c r="Q95"/>
  <c r="Q87"/>
  <c r="Q134"/>
  <c r="Q94"/>
  <c r="Q71"/>
  <c r="Q19"/>
  <c r="Q20"/>
  <c r="Q18"/>
</calcChain>
</file>

<file path=xl/sharedStrings.xml><?xml version="1.0" encoding="utf-8"?>
<sst xmlns="http://schemas.openxmlformats.org/spreadsheetml/2006/main" count="1170" uniqueCount="204">
  <si>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</si>
  <si>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</si>
  <si>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</si>
  <si>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</si>
  <si>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</si>
  <si>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</si>
  <si>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</si>
  <si>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</si>
  <si>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</si>
  <si>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Võru SPKO/SÜ Võru Biathlon</t>
  </si>
  <si>
    <t>P</t>
  </si>
  <si>
    <t>RASMUS</t>
  </si>
  <si>
    <t>KAIUS</t>
  </si>
  <si>
    <t>LOOS</t>
  </si>
  <si>
    <t>Elva SUKL</t>
  </si>
  <si>
    <t>PEETER</t>
  </si>
  <si>
    <t>KOMPUS</t>
  </si>
  <si>
    <t>AVELY</t>
  </si>
  <si>
    <t>ALLAS</t>
  </si>
  <si>
    <t>MIHKEL</t>
  </si>
  <si>
    <t>UNT</t>
  </si>
  <si>
    <t>PRIIT</t>
  </si>
  <si>
    <t>VISLAPUU</t>
  </si>
  <si>
    <t>JAAN</t>
  </si>
  <si>
    <t>MARKO</t>
  </si>
  <si>
    <t>SPKL Biathlon</t>
  </si>
  <si>
    <t>KOPPA</t>
  </si>
  <si>
    <t>KRISTJAN</t>
  </si>
  <si>
    <t>HANNES</t>
  </si>
  <si>
    <t>MOOR</t>
  </si>
  <si>
    <t>Vastseliina SPKL</t>
  </si>
  <si>
    <t>TIMO</t>
  </si>
  <si>
    <t>TRUU</t>
  </si>
  <si>
    <t>TARVI</t>
  </si>
  <si>
    <t>SIKK</t>
  </si>
  <si>
    <t>KERMO</t>
  </si>
  <si>
    <t>KOSKINEN</t>
  </si>
  <si>
    <t>Oti SPKL/Zahkna Team</t>
  </si>
  <si>
    <t>KATRIN</t>
  </si>
  <si>
    <t>KURG</t>
  </si>
  <si>
    <t>SANDRA</t>
  </si>
  <si>
    <t>TARIKAS</t>
  </si>
  <si>
    <t>MARANIK</t>
  </si>
  <si>
    <t>GRIGORI</t>
  </si>
  <si>
    <t>GORLOVITŠ</t>
  </si>
  <si>
    <t>Äkke SPKL/Narva SK Energia</t>
  </si>
  <si>
    <t>DANIIL</t>
  </si>
  <si>
    <t>* püssid laskekohal</t>
  </si>
  <si>
    <t>JOHANNA</t>
  </si>
  <si>
    <t>Haanja</t>
  </si>
  <si>
    <t>KEIT</t>
  </si>
  <si>
    <t>MAGNAR</t>
  </si>
  <si>
    <t>ARUOJA</t>
  </si>
  <si>
    <t>KAIDOR</t>
  </si>
  <si>
    <t>MARKKO</t>
  </si>
  <si>
    <t>BIRGIT</t>
  </si>
  <si>
    <t>KILVITS</t>
  </si>
  <si>
    <t>KAREL</t>
  </si>
  <si>
    <t>KULBIN</t>
  </si>
  <si>
    <t>ARTUR</t>
  </si>
  <si>
    <t>VODI</t>
  </si>
  <si>
    <t>SANDER</t>
  </si>
  <si>
    <t xml:space="preserve">HANNA </t>
  </si>
  <si>
    <t>KRISTEL-KAI</t>
  </si>
  <si>
    <t>KONS</t>
  </si>
  <si>
    <t>ROBERT</t>
  </si>
  <si>
    <t>HELDNA</t>
  </si>
  <si>
    <t>LIIRA</t>
  </si>
  <si>
    <t>TUULI</t>
  </si>
  <si>
    <t>TOOMINGAS</t>
  </si>
  <si>
    <t>SUSAN</t>
  </si>
  <si>
    <t>KÜLM</t>
  </si>
  <si>
    <t>KENET</t>
  </si>
  <si>
    <t>KROON</t>
  </si>
  <si>
    <t>KEIJU</t>
  </si>
  <si>
    <t>ROOTSMAA</t>
  </si>
  <si>
    <t>MAARJA</t>
  </si>
  <si>
    <t>TRIFONOV</t>
  </si>
  <si>
    <t>ALINA</t>
  </si>
  <si>
    <t>BOTŠAROVA</t>
  </si>
  <si>
    <t>MART</t>
  </si>
  <si>
    <t>VŠIVTSEV</t>
  </si>
  <si>
    <t>KÄTLIAN</t>
  </si>
  <si>
    <t>OLESK</t>
  </si>
  <si>
    <t xml:space="preserve">            ** Püstimärk</t>
  </si>
  <si>
    <t>Peakohtunik: Hillar Zahkna</t>
  </si>
  <si>
    <t>Finish</t>
  </si>
  <si>
    <t>Võistleja number</t>
  </si>
  <si>
    <t>Aeg</t>
  </si>
  <si>
    <t>KALLE</t>
  </si>
  <si>
    <t>METSOJA</t>
  </si>
  <si>
    <t>KAUPO</t>
  </si>
  <si>
    <t>SÜ VÕRU BIATHLON</t>
  </si>
  <si>
    <t>TALIHÄRM</t>
  </si>
  <si>
    <t>ULLA-MAARIT</t>
  </si>
  <si>
    <t>HELINURM</t>
  </si>
  <si>
    <t>MERIL</t>
  </si>
  <si>
    <t>BEILMANN</t>
  </si>
  <si>
    <t>ALEKSEI</t>
  </si>
  <si>
    <t>GORNISTOV</t>
  </si>
  <si>
    <t>KOOLMEISTER</t>
  </si>
  <si>
    <t>PÜHALEPA SK PÕHJKOTKAS</t>
  </si>
  <si>
    <t>JOONAS</t>
  </si>
  <si>
    <t>LUMI</t>
  </si>
  <si>
    <t>SOIKKA</t>
  </si>
  <si>
    <t>MARTIN</t>
  </si>
  <si>
    <t>PAJOS</t>
  </si>
  <si>
    <t>KALMER</t>
  </si>
  <si>
    <t>JAN</t>
  </si>
  <si>
    <t>TREIER</t>
  </si>
  <si>
    <t>Ajavõtt:  Siimu Kaas</t>
  </si>
  <si>
    <t>LINDARS</t>
  </si>
  <si>
    <t>ZEMELIS</t>
  </si>
  <si>
    <t>LATVIA</t>
  </si>
  <si>
    <t>VLDISLAVS</t>
  </si>
  <si>
    <t>NEDOIVODINS</t>
  </si>
  <si>
    <t>INGUSS</t>
  </si>
  <si>
    <t>DEKSNIS</t>
  </si>
  <si>
    <t>DAUMANTS</t>
  </si>
  <si>
    <t>LUSA</t>
  </si>
  <si>
    <t>RASMA</t>
  </si>
  <si>
    <t>RUDZITE</t>
  </si>
  <si>
    <t>SUPPI</t>
  </si>
  <si>
    <t>KIRSS</t>
  </si>
  <si>
    <t>MAARJA-LIIS</t>
  </si>
  <si>
    <t>SALUMÄE</t>
  </si>
  <si>
    <t>MAREK</t>
  </si>
  <si>
    <t>PARKSEPP</t>
  </si>
  <si>
    <t>VÕRU BIATHLON</t>
  </si>
  <si>
    <t>UKU</t>
  </si>
  <si>
    <t>STEPTŠENKO</t>
  </si>
  <si>
    <t>DARJA</t>
  </si>
  <si>
    <t>JURLOVA</t>
  </si>
  <si>
    <t>VJATŠESLAV</t>
  </si>
  <si>
    <t>JELENA</t>
  </si>
  <si>
    <t>VLADIMIR</t>
  </si>
  <si>
    <t>RAIN</t>
  </si>
  <si>
    <t>KURESOO</t>
  </si>
  <si>
    <t>SK SAKALA BIATHLON</t>
  </si>
  <si>
    <t>KAIT</t>
  </si>
  <si>
    <t>JOHANNES</t>
  </si>
  <si>
    <t>KRISTEL</t>
  </si>
  <si>
    <t>VIIGIPUU</t>
  </si>
  <si>
    <t>OTAS</t>
  </si>
  <si>
    <t>HEIKI</t>
  </si>
  <si>
    <t>MÄESALU</t>
  </si>
  <si>
    <t>TAAVI</t>
  </si>
  <si>
    <t>PERV</t>
  </si>
  <si>
    <t>ROMAND</t>
  </si>
  <si>
    <t>KIISK</t>
  </si>
  <si>
    <t>GRETE</t>
  </si>
  <si>
    <t>GAIM</t>
  </si>
  <si>
    <t>ANTS</t>
  </si>
  <si>
    <t>PERTELSON</t>
  </si>
  <si>
    <t>KUNNAR</t>
  </si>
  <si>
    <t>ZIRK</t>
  </si>
  <si>
    <t>KIRILL</t>
  </si>
  <si>
    <t>ALEKSEJENKO</t>
  </si>
  <si>
    <t>ST. PETERBURG</t>
  </si>
  <si>
    <t>REMMELG</t>
  </si>
  <si>
    <t>KAIA</t>
  </si>
  <si>
    <t>EMV LASKESUUSATAMISES II ETAPP</t>
  </si>
  <si>
    <t>TRAHV 30 sek</t>
  </si>
  <si>
    <t>TRAHV 45 sek</t>
  </si>
  <si>
    <t>LLL</t>
  </si>
  <si>
    <t>LPLP</t>
  </si>
  <si>
    <t>N17     7,5km ( 5X1,5 )</t>
  </si>
  <si>
    <t>M15*         6km ( 4x1,5 )</t>
  </si>
  <si>
    <t>N15*           5km ( 1,5+1,5+1+1)</t>
  </si>
  <si>
    <t>M13*            4km ( 1,5+1,5+1)</t>
  </si>
  <si>
    <t>N13*             4km ( 1,5+1,5+1)</t>
  </si>
  <si>
    <t>M17       10km ( 5x2 )</t>
  </si>
  <si>
    <t>N19    10km ( 5x2)</t>
  </si>
  <si>
    <t>TRAHV 60 sek</t>
  </si>
  <si>
    <t>M19       12,5km ( 5x2,5 )</t>
  </si>
  <si>
    <t>N21       12,5km ( 5x2,5 )</t>
  </si>
  <si>
    <t>M21       15km ( 5x3 )</t>
  </si>
  <si>
    <t>N-Harr  5km (5x1 )</t>
  </si>
  <si>
    <t>N40     5km ( 5x1 )</t>
  </si>
  <si>
    <t>M40     5km ( 5x1 )</t>
  </si>
  <si>
    <t>M50     5km ( 5x1 )</t>
  </si>
  <si>
    <t>M-Har   10km ( 5x2 )</t>
  </si>
  <si>
    <t>N  15km ( 5x3)</t>
  </si>
  <si>
    <t>M   20km (5x4 )</t>
  </si>
  <si>
    <t>INDIVIDUAAL</t>
  </si>
  <si>
    <t>TÕNU</t>
  </si>
  <si>
    <t>TARTU SUKL</t>
  </si>
  <si>
    <t>SPKL BIATHLON</t>
  </si>
  <si>
    <t>OKS</t>
  </si>
  <si>
    <t>SPKL TAK</t>
  </si>
  <si>
    <t>SIRLI</t>
  </si>
  <si>
    <t>HANNI</t>
  </si>
  <si>
    <t>VŠIVTSEVA</t>
  </si>
  <si>
    <t xml:space="preserve"> </t>
  </si>
  <si>
    <t>Sõiduaeg</t>
  </si>
  <si>
    <t>finiš</t>
  </si>
  <si>
    <t>trahvid</t>
  </si>
  <si>
    <t>DNS</t>
  </si>
  <si>
    <t>Koht</t>
  </si>
  <si>
    <t>DNF</t>
  </si>
  <si>
    <t>Pühalepa SK Põhjakotkas</t>
  </si>
  <si>
    <t>SÜ Võru Biathlon</t>
  </si>
  <si>
    <t>Tartu SUKL</t>
  </si>
  <si>
    <t>SK Sakala Biathlon</t>
  </si>
</sst>
</file>

<file path=xl/styles.xml><?xml version="1.0" encoding="utf-8"?>
<styleSheet xmlns="http://schemas.openxmlformats.org/spreadsheetml/2006/main">
  <numFmts count="1">
    <numFmt numFmtId="164" formatCode="h:mm:ss;@"/>
  </numFmts>
  <fonts count="13">
    <font>
      <sz val="10"/>
      <name val="Arial"/>
      <charset val="186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9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1" xfId="0" applyFont="1" applyBorder="1" applyAlignme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21" fontId="7" fillId="0" borderId="1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8" fillId="0" borderId="0" xfId="0" applyFont="1"/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21" fontId="7" fillId="0" borderId="0" xfId="0" applyNumberFormat="1" applyFont="1" applyBorder="1" applyAlignment="1">
      <alignment horizontal="center"/>
    </xf>
    <xf numFmtId="20" fontId="7" fillId="0" borderId="1" xfId="0" applyNumberFormat="1" applyFont="1" applyFill="1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2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Fill="1" applyBorder="1"/>
    <xf numFmtId="0" fontId="6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0" xfId="0" applyFont="1" applyBorder="1" applyAlignment="1">
      <alignment horizontal="left"/>
    </xf>
    <xf numFmtId="0" fontId="11" fillId="0" borderId="0" xfId="0" applyFont="1"/>
    <xf numFmtId="0" fontId="12" fillId="0" borderId="2" xfId="0" applyFont="1" applyBorder="1"/>
    <xf numFmtId="0" fontId="0" fillId="0" borderId="2" xfId="0" applyBorder="1"/>
    <xf numFmtId="0" fontId="12" fillId="0" borderId="5" xfId="0" applyFon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0" fillId="0" borderId="0" xfId="0" applyAlignment="1"/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20" fontId="6" fillId="0" borderId="0" xfId="0" applyNumberFormat="1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20" fontId="7" fillId="0" borderId="0" xfId="0" applyNumberFormat="1" applyFont="1" applyFill="1" applyBorder="1"/>
    <xf numFmtId="0" fontId="8" fillId="0" borderId="0" xfId="0" applyFont="1" applyBorder="1"/>
    <xf numFmtId="0" fontId="9" fillId="0" borderId="11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21" fontId="0" fillId="0" borderId="0" xfId="0" applyNumberFormat="1" applyBorder="1"/>
    <xf numFmtId="21" fontId="9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/>
    <xf numFmtId="14" fontId="7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1" fontId="9" fillId="0" borderId="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9" fillId="0" borderId="5" xfId="0" applyFont="1" applyBorder="1"/>
    <xf numFmtId="0" fontId="9" fillId="0" borderId="16" xfId="0" applyFont="1" applyBorder="1" applyAlignment="1">
      <alignment horizontal="center"/>
    </xf>
    <xf numFmtId="21" fontId="9" fillId="0" borderId="9" xfId="0" applyNumberFormat="1" applyFont="1" applyBorder="1" applyAlignment="1">
      <alignment horizontal="center"/>
    </xf>
    <xf numFmtId="0" fontId="9" fillId="0" borderId="17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/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/>
    <xf numFmtId="0" fontId="7" fillId="0" borderId="15" xfId="0" applyFont="1" applyBorder="1" applyAlignment="1">
      <alignment horizontal="left"/>
    </xf>
    <xf numFmtId="0" fontId="9" fillId="0" borderId="15" xfId="0" applyFont="1" applyBorder="1"/>
    <xf numFmtId="0" fontId="9" fillId="0" borderId="18" xfId="0" applyFont="1" applyBorder="1" applyAlignment="1">
      <alignment horizontal="center"/>
    </xf>
    <xf numFmtId="21" fontId="7" fillId="0" borderId="2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0" fontId="7" fillId="0" borderId="15" xfId="0" applyNumberFormat="1" applyFont="1" applyFill="1" applyBorder="1"/>
    <xf numFmtId="21" fontId="7" fillId="0" borderId="23" xfId="0" applyNumberFormat="1" applyFont="1" applyBorder="1" applyAlignment="1">
      <alignment horizontal="center"/>
    </xf>
    <xf numFmtId="21" fontId="7" fillId="0" borderId="24" xfId="0" applyNumberFormat="1" applyFont="1" applyBorder="1" applyAlignment="1">
      <alignment horizontal="center"/>
    </xf>
    <xf numFmtId="20" fontId="7" fillId="0" borderId="25" xfId="0" applyNumberFormat="1" applyFont="1" applyFill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1" fontId="9" fillId="0" borderId="27" xfId="0" applyNumberFormat="1" applyFont="1" applyBorder="1" applyAlignment="1">
      <alignment horizontal="center"/>
    </xf>
    <xf numFmtId="21" fontId="7" fillId="0" borderId="2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/>
    <xf numFmtId="0" fontId="7" fillId="0" borderId="25" xfId="0" applyFont="1" applyBorder="1" applyAlignment="1"/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8" fillId="0" borderId="25" xfId="0" applyFont="1" applyBorder="1"/>
    <xf numFmtId="0" fontId="9" fillId="0" borderId="26" xfId="0" applyFont="1" applyBorder="1"/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27" xfId="0" applyBorder="1" applyAlignment="1">
      <alignment horizontal="center"/>
    </xf>
    <xf numFmtId="0" fontId="2" fillId="0" borderId="25" xfId="0" applyFont="1" applyBorder="1"/>
    <xf numFmtId="0" fontId="0" fillId="0" borderId="25" xfId="0" applyBorder="1"/>
    <xf numFmtId="0" fontId="0" fillId="0" borderId="26" xfId="0" applyBorder="1"/>
    <xf numFmtId="0" fontId="9" fillId="0" borderId="26" xfId="0" applyFont="1" applyBorder="1" applyAlignment="1">
      <alignment horizontal="center"/>
    </xf>
    <xf numFmtId="0" fontId="8" fillId="0" borderId="15" xfId="0" applyFont="1" applyBorder="1" applyAlignment="1"/>
    <xf numFmtId="0" fontId="8" fillId="0" borderId="25" xfId="0" applyFont="1" applyBorder="1" applyAlignment="1"/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20" fontId="6" fillId="0" borderId="25" xfId="0" applyNumberFormat="1" applyFont="1" applyFill="1" applyBorder="1"/>
    <xf numFmtId="0" fontId="8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1" fontId="9" fillId="0" borderId="2" xfId="0" applyNumberFormat="1" applyFont="1" applyBorder="1" applyAlignment="1">
      <alignment horizontal="center"/>
    </xf>
    <xf numFmtId="21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1" fontId="9" fillId="0" borderId="30" xfId="0" applyNumberFormat="1" applyFont="1" applyBorder="1" applyAlignment="1">
      <alignment horizontal="center"/>
    </xf>
    <xf numFmtId="21" fontId="7" fillId="0" borderId="12" xfId="0" applyNumberFormat="1" applyFont="1" applyBorder="1" applyAlignment="1">
      <alignment horizontal="center"/>
    </xf>
    <xf numFmtId="21" fontId="7" fillId="0" borderId="16" xfId="0" applyNumberFormat="1" applyFon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21" fontId="7" fillId="0" borderId="14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1" fontId="6" fillId="0" borderId="14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21" fontId="7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2" xfId="0" applyFont="1" applyBorder="1"/>
    <xf numFmtId="0" fontId="0" fillId="0" borderId="32" xfId="0" applyBorder="1"/>
    <xf numFmtId="0" fontId="9" fillId="0" borderId="32" xfId="0" applyFont="1" applyBorder="1"/>
    <xf numFmtId="21" fontId="7" fillId="0" borderId="33" xfId="0" applyNumberFormat="1" applyFont="1" applyBorder="1" applyAlignment="1">
      <alignment horizontal="center"/>
    </xf>
    <xf numFmtId="0" fontId="9" fillId="0" borderId="34" xfId="0" applyFont="1" applyBorder="1"/>
    <xf numFmtId="21" fontId="9" fillId="0" borderId="35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5" xfId="0" applyFont="1" applyBorder="1" applyAlignment="1"/>
    <xf numFmtId="0" fontId="7" fillId="0" borderId="32" xfId="0" applyFont="1" applyBorder="1" applyAlignment="1">
      <alignment horizontal="center"/>
    </xf>
    <xf numFmtId="20" fontId="7" fillId="0" borderId="32" xfId="0" applyNumberFormat="1" applyFont="1" applyFill="1" applyBorder="1"/>
    <xf numFmtId="21" fontId="9" fillId="0" borderId="36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workbookViewId="0">
      <selection activeCell="F8" sqref="F8"/>
    </sheetView>
  </sheetViews>
  <sheetFormatPr defaultRowHeight="12.75"/>
  <cols>
    <col min="3" max="3" width="11.5703125" customWidth="1"/>
    <col min="8" max="8" width="8.42578125" customWidth="1"/>
    <col min="10" max="10" width="10.42578125" customWidth="1"/>
  </cols>
  <sheetData>
    <row r="2" spans="2:13" ht="20.25">
      <c r="B2" s="92" t="s">
        <v>86</v>
      </c>
      <c r="C2" s="92"/>
      <c r="D2" s="92"/>
      <c r="E2" s="92"/>
      <c r="F2" s="92"/>
      <c r="I2" s="92" t="s">
        <v>86</v>
      </c>
      <c r="J2" s="92"/>
      <c r="K2" s="92"/>
      <c r="L2" s="92"/>
      <c r="M2" s="92"/>
    </row>
    <row r="4" spans="2:13" ht="15.75">
      <c r="B4" s="93" t="s">
        <v>87</v>
      </c>
      <c r="C4" s="95"/>
      <c r="D4" s="94" t="s">
        <v>88</v>
      </c>
      <c r="E4" s="93"/>
      <c r="F4" s="93"/>
      <c r="I4" s="93" t="s">
        <v>87</v>
      </c>
      <c r="J4" s="93"/>
      <c r="K4" s="46"/>
      <c r="L4" s="44" t="s">
        <v>88</v>
      </c>
      <c r="M4" s="45"/>
    </row>
    <row r="5" spans="2:13" ht="27.95" customHeight="1">
      <c r="B5" s="48"/>
      <c r="C5" s="47"/>
      <c r="D5" s="48"/>
      <c r="E5" s="47"/>
      <c r="F5" s="52"/>
      <c r="I5" s="48"/>
      <c r="J5" s="47"/>
      <c r="K5" s="48"/>
      <c r="L5" s="47"/>
      <c r="M5" s="52"/>
    </row>
    <row r="6" spans="2:13" ht="27.95" customHeight="1">
      <c r="B6" s="50"/>
      <c r="C6" s="49"/>
      <c r="D6" s="50"/>
      <c r="E6" s="49"/>
      <c r="F6" s="53"/>
      <c r="I6" s="50"/>
      <c r="J6" s="49"/>
      <c r="K6" s="50"/>
      <c r="L6" s="49"/>
      <c r="M6" s="53"/>
    </row>
    <row r="7" spans="2:13" ht="27.95" customHeight="1">
      <c r="B7" s="50"/>
      <c r="C7" s="49"/>
      <c r="D7" s="50"/>
      <c r="E7" s="49"/>
      <c r="F7" s="53"/>
      <c r="I7" s="50"/>
      <c r="J7" s="49"/>
      <c r="K7" s="50"/>
      <c r="L7" s="49"/>
      <c r="M7" s="53"/>
    </row>
    <row r="8" spans="2:13" ht="27.95" customHeight="1">
      <c r="B8" s="50"/>
      <c r="C8" s="49"/>
      <c r="D8" s="50"/>
      <c r="E8" s="49"/>
      <c r="F8" s="53"/>
      <c r="I8" s="50"/>
      <c r="J8" s="49"/>
      <c r="K8" s="50"/>
      <c r="L8" s="49"/>
      <c r="M8" s="53"/>
    </row>
    <row r="9" spans="2:13" ht="27.95" customHeight="1">
      <c r="B9" s="50"/>
      <c r="C9" s="49"/>
      <c r="D9" s="50"/>
      <c r="E9" s="49"/>
      <c r="F9" s="53"/>
      <c r="I9" s="50"/>
      <c r="J9" s="49"/>
      <c r="K9" s="50"/>
      <c r="L9" s="49"/>
      <c r="M9" s="53"/>
    </row>
    <row r="10" spans="2:13" ht="27.95" customHeight="1">
      <c r="B10" s="50"/>
      <c r="C10" s="49"/>
      <c r="D10" s="50"/>
      <c r="E10" s="49"/>
      <c r="F10" s="53"/>
      <c r="I10" s="50"/>
      <c r="J10" s="49"/>
      <c r="K10" s="50"/>
      <c r="L10" s="49"/>
      <c r="M10" s="53"/>
    </row>
    <row r="11" spans="2:13" ht="27.95" customHeight="1">
      <c r="B11" s="50"/>
      <c r="C11" s="49"/>
      <c r="D11" s="50"/>
      <c r="E11" s="49"/>
      <c r="F11" s="53"/>
      <c r="I11" s="50"/>
      <c r="J11" s="49"/>
      <c r="K11" s="50"/>
      <c r="L11" s="49"/>
      <c r="M11" s="53"/>
    </row>
    <row r="12" spans="2:13" ht="27.95" customHeight="1">
      <c r="B12" s="50"/>
      <c r="C12" s="49"/>
      <c r="D12" s="50"/>
      <c r="E12" s="49"/>
      <c r="F12" s="53"/>
      <c r="I12" s="50"/>
      <c r="J12" s="49"/>
      <c r="K12" s="50"/>
      <c r="L12" s="49"/>
      <c r="M12" s="53"/>
    </row>
    <row r="13" spans="2:13" ht="27.95" customHeight="1">
      <c r="B13" s="50"/>
      <c r="C13" s="49"/>
      <c r="D13" s="50"/>
      <c r="E13" s="49"/>
      <c r="F13" s="53"/>
      <c r="I13" s="50"/>
      <c r="J13" s="49"/>
      <c r="K13" s="50"/>
      <c r="L13" s="49"/>
      <c r="M13" s="53"/>
    </row>
    <row r="14" spans="2:13" ht="27.95" customHeight="1">
      <c r="B14" s="51"/>
      <c r="C14" s="45"/>
      <c r="D14" s="51"/>
      <c r="E14" s="45"/>
      <c r="F14" s="54"/>
      <c r="I14" s="51"/>
      <c r="J14" s="45"/>
      <c r="K14" s="51"/>
      <c r="L14" s="45"/>
      <c r="M14" s="54"/>
    </row>
    <row r="15" spans="2:13" ht="27.95" customHeight="1">
      <c r="B15" s="50"/>
      <c r="C15" s="49"/>
      <c r="D15" s="50"/>
      <c r="E15" s="49"/>
      <c r="F15" s="53"/>
      <c r="I15" s="50"/>
      <c r="J15" s="49"/>
      <c r="K15" s="50"/>
      <c r="L15" s="49"/>
      <c r="M15" s="53"/>
    </row>
    <row r="16" spans="2:13" ht="27.95" customHeight="1">
      <c r="B16" s="50"/>
      <c r="C16" s="49"/>
      <c r="D16" s="50"/>
      <c r="E16" s="49"/>
      <c r="F16" s="53"/>
      <c r="I16" s="50"/>
      <c r="J16" s="49"/>
      <c r="K16" s="50"/>
      <c r="L16" s="49"/>
      <c r="M16" s="53"/>
    </row>
    <row r="17" spans="2:13" ht="27.95" customHeight="1">
      <c r="B17" s="50"/>
      <c r="C17" s="49"/>
      <c r="D17" s="50"/>
      <c r="E17" s="49"/>
      <c r="F17" s="53"/>
      <c r="I17" s="50"/>
      <c r="J17" s="49"/>
      <c r="K17" s="50"/>
      <c r="L17" s="49"/>
      <c r="M17" s="53"/>
    </row>
    <row r="18" spans="2:13" ht="27.95" customHeight="1">
      <c r="B18" s="50"/>
      <c r="C18" s="49"/>
      <c r="D18" s="50"/>
      <c r="E18" s="49"/>
      <c r="F18" s="53"/>
      <c r="I18" s="50"/>
      <c r="J18" s="49"/>
      <c r="K18" s="50"/>
      <c r="L18" s="49"/>
      <c r="M18" s="53"/>
    </row>
    <row r="19" spans="2:13" ht="27.95" customHeight="1">
      <c r="B19" s="50"/>
      <c r="C19" s="49"/>
      <c r="D19" s="50"/>
      <c r="E19" s="49"/>
      <c r="F19" s="53"/>
      <c r="I19" s="50"/>
      <c r="J19" s="49"/>
      <c r="K19" s="50"/>
      <c r="L19" s="49"/>
      <c r="M19" s="53"/>
    </row>
    <row r="20" spans="2:13" ht="27.95" customHeight="1">
      <c r="B20" s="2"/>
      <c r="C20" s="2"/>
    </row>
    <row r="21" spans="2:13">
      <c r="B21" s="2"/>
      <c r="C21" s="2"/>
    </row>
    <row r="22" spans="2:13">
      <c r="B22" s="2"/>
      <c r="C22" s="2"/>
    </row>
    <row r="23" spans="2:13">
      <c r="B23" s="2"/>
      <c r="C23" s="2"/>
    </row>
  </sheetData>
  <mergeCells count="5">
    <mergeCell ref="I2:M2"/>
    <mergeCell ref="I4:J4"/>
    <mergeCell ref="D4:F4"/>
    <mergeCell ref="B4:C4"/>
    <mergeCell ref="B2:F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0"/>
  <sheetViews>
    <sheetView topLeftCell="A97" workbookViewId="0">
      <selection activeCell="D110" sqref="D110"/>
    </sheetView>
  </sheetViews>
  <sheetFormatPr defaultRowHeight="12.75"/>
  <cols>
    <col min="1" max="1" width="3.85546875" style="61" customWidth="1"/>
    <col min="2" max="2" width="17.140625" style="5" customWidth="1"/>
    <col min="3" max="3" width="13.28515625" style="5" customWidth="1"/>
    <col min="4" max="4" width="6.42578125" style="5" customWidth="1"/>
    <col min="5" max="5" width="26.85546875" style="5" customWidth="1"/>
    <col min="6" max="7" width="3.7109375" customWidth="1"/>
    <col min="8" max="11" width="3.28515625" hidden="1" customWidth="1"/>
    <col min="12" max="13" width="3.28515625" customWidth="1"/>
    <col min="14" max="14" width="4.42578125" style="66" customWidth="1"/>
    <col min="15" max="15" width="10.140625" style="39" customWidth="1"/>
    <col min="16" max="16" width="3" customWidth="1"/>
    <col min="17" max="17" width="18.85546875" style="2" customWidth="1"/>
    <col min="18" max="18" width="3.85546875" style="64" customWidth="1"/>
    <col min="19" max="19" width="11.5703125" style="64" customWidth="1"/>
    <col min="20" max="20" width="10.140625" style="38" customWidth="1"/>
    <col min="21" max="21" width="9.140625" style="2" customWidth="1"/>
  </cols>
  <sheetData>
    <row r="1" spans="1:22" ht="24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R1" s="2"/>
      <c r="S1" s="2"/>
      <c r="T1" s="2"/>
    </row>
    <row r="2" spans="1:22">
      <c r="B2" s="17" t="s">
        <v>49</v>
      </c>
      <c r="F2" s="17" t="s">
        <v>184</v>
      </c>
      <c r="N2" s="100">
        <v>40992</v>
      </c>
      <c r="O2" s="100"/>
      <c r="T2" s="2"/>
    </row>
    <row r="3" spans="1:22">
      <c r="B3" s="17"/>
      <c r="F3" s="5"/>
      <c r="N3" s="90"/>
      <c r="O3" s="57"/>
      <c r="T3" s="84"/>
    </row>
    <row r="4" spans="1:22" ht="20.25">
      <c r="B4" s="43"/>
      <c r="F4" s="5"/>
      <c r="N4" s="90"/>
      <c r="O4" s="57"/>
      <c r="T4" s="84"/>
    </row>
    <row r="6" spans="1:22" ht="15.75">
      <c r="A6" s="101" t="s">
        <v>170</v>
      </c>
      <c r="B6" s="101"/>
      <c r="C6" s="101"/>
      <c r="D6" s="101"/>
      <c r="E6" s="11" t="s">
        <v>0</v>
      </c>
      <c r="F6" s="15" t="s">
        <v>162</v>
      </c>
      <c r="G6" s="15"/>
      <c r="H6" s="15"/>
      <c r="I6" s="15"/>
      <c r="J6" s="15"/>
      <c r="K6" s="15"/>
      <c r="L6" s="15"/>
      <c r="M6" s="15"/>
      <c r="N6" s="91"/>
      <c r="O6" s="35"/>
      <c r="R6" s="2"/>
      <c r="S6" s="2"/>
      <c r="T6" s="35"/>
    </row>
    <row r="7" spans="1:22">
      <c r="A7" s="1" t="s">
        <v>1</v>
      </c>
      <c r="B7" s="6" t="s">
        <v>2</v>
      </c>
      <c r="C7" s="8" t="s">
        <v>3</v>
      </c>
      <c r="D7" s="9" t="s">
        <v>4</v>
      </c>
      <c r="E7" s="9" t="s">
        <v>5</v>
      </c>
      <c r="F7" s="1" t="s">
        <v>6</v>
      </c>
      <c r="G7" s="1" t="s">
        <v>7</v>
      </c>
      <c r="H7" s="1"/>
      <c r="I7" s="1"/>
      <c r="J7" s="1"/>
      <c r="K7" s="1"/>
      <c r="L7" s="1"/>
      <c r="M7" s="1"/>
      <c r="N7" s="19" t="s">
        <v>8</v>
      </c>
      <c r="O7" s="13" t="s">
        <v>88</v>
      </c>
      <c r="R7" s="28"/>
      <c r="S7" s="28"/>
      <c r="T7" s="24"/>
    </row>
    <row r="8" spans="1:22">
      <c r="A8" s="19">
        <v>1</v>
      </c>
      <c r="B8" s="73" t="s">
        <v>63</v>
      </c>
      <c r="C8" s="73" t="s">
        <v>64</v>
      </c>
      <c r="D8" s="74">
        <v>1999</v>
      </c>
      <c r="E8" s="73" t="s">
        <v>30</v>
      </c>
      <c r="F8" s="19"/>
      <c r="G8" s="19"/>
      <c r="H8" s="18"/>
      <c r="I8" s="18"/>
      <c r="J8" s="18"/>
      <c r="K8" s="18"/>
      <c r="L8" s="18"/>
      <c r="M8" s="18"/>
      <c r="N8" s="19">
        <f>SUM(F8:G8)</f>
        <v>0</v>
      </c>
      <c r="O8" s="13">
        <v>0.5</v>
      </c>
      <c r="R8" s="63"/>
      <c r="S8" s="85"/>
      <c r="T8" s="31"/>
      <c r="U8" s="86"/>
    </row>
    <row r="9" spans="1:22">
      <c r="A9" s="19">
        <v>2</v>
      </c>
      <c r="B9" s="73" t="s">
        <v>48</v>
      </c>
      <c r="C9" s="73" t="s">
        <v>83</v>
      </c>
      <c r="D9" s="74">
        <v>1999</v>
      </c>
      <c r="E9" s="73" t="s">
        <v>30</v>
      </c>
      <c r="F9" s="19"/>
      <c r="G9" s="19"/>
      <c r="H9" s="18"/>
      <c r="I9" s="18"/>
      <c r="J9" s="18"/>
      <c r="K9" s="18"/>
      <c r="L9" s="18"/>
      <c r="M9" s="18"/>
      <c r="N9" s="19">
        <f>SUM(F9:G9)</f>
        <v>0</v>
      </c>
      <c r="O9" s="13">
        <v>0.50034722222222217</v>
      </c>
      <c r="R9" s="63"/>
      <c r="S9" s="85"/>
      <c r="T9" s="31"/>
      <c r="U9" s="86"/>
    </row>
    <row r="10" spans="1:22">
      <c r="A10" s="19">
        <v>3</v>
      </c>
      <c r="B10" s="73" t="s">
        <v>82</v>
      </c>
      <c r="C10" s="73" t="s">
        <v>56</v>
      </c>
      <c r="D10" s="74">
        <v>1999</v>
      </c>
      <c r="E10" s="73" t="s">
        <v>14</v>
      </c>
      <c r="F10" s="19"/>
      <c r="G10" s="19"/>
      <c r="H10" s="19"/>
      <c r="I10" s="19"/>
      <c r="J10" s="19"/>
      <c r="K10" s="19"/>
      <c r="L10" s="19"/>
      <c r="M10" s="19"/>
      <c r="N10" s="19">
        <f>SUM(F10:G10)</f>
        <v>0</v>
      </c>
      <c r="O10" s="13">
        <v>0.500694444444444</v>
      </c>
      <c r="R10" s="63"/>
      <c r="S10" s="85"/>
      <c r="T10" s="31"/>
      <c r="U10" s="86"/>
    </row>
    <row r="11" spans="1:22">
      <c r="A11" s="19">
        <v>4</v>
      </c>
      <c r="B11" s="75" t="s">
        <v>62</v>
      </c>
      <c r="C11" s="76" t="s">
        <v>29</v>
      </c>
      <c r="D11" s="74">
        <v>1999</v>
      </c>
      <c r="E11" s="73" t="s">
        <v>30</v>
      </c>
      <c r="F11" s="19"/>
      <c r="G11" s="19"/>
      <c r="H11" s="19"/>
      <c r="I11" s="19"/>
      <c r="J11" s="19"/>
      <c r="K11" s="19"/>
      <c r="L11" s="19"/>
      <c r="M11" s="19"/>
      <c r="N11" s="19">
        <f>SUM(F11:G11)</f>
        <v>0</v>
      </c>
      <c r="O11" s="13">
        <v>0.50104166666666605</v>
      </c>
      <c r="R11" s="63"/>
      <c r="S11" s="85"/>
      <c r="T11" s="31"/>
      <c r="V11" s="16"/>
    </row>
    <row r="12" spans="1:22">
      <c r="R12" s="63"/>
      <c r="S12" s="63"/>
      <c r="T12" s="31"/>
      <c r="V12" s="16"/>
    </row>
    <row r="13" spans="1:22">
      <c r="V13" s="16"/>
    </row>
    <row r="16" spans="1:22" ht="15.75">
      <c r="A16" s="101" t="s">
        <v>169</v>
      </c>
      <c r="B16" s="101"/>
      <c r="C16" s="101"/>
      <c r="D16" s="101"/>
      <c r="E16" s="11" t="s">
        <v>0</v>
      </c>
      <c r="F16" s="15" t="s">
        <v>162</v>
      </c>
      <c r="G16" s="15"/>
      <c r="H16" s="15"/>
      <c r="I16" s="15"/>
      <c r="J16" s="15"/>
      <c r="K16" s="15"/>
      <c r="L16" s="15"/>
      <c r="M16" s="15"/>
      <c r="N16" s="91"/>
      <c r="O16" s="35"/>
      <c r="R16" s="2"/>
      <c r="S16" s="2"/>
      <c r="T16" s="35"/>
    </row>
    <row r="17" spans="1:20">
      <c r="A17" s="1" t="s">
        <v>1</v>
      </c>
      <c r="B17" s="6" t="s">
        <v>2</v>
      </c>
      <c r="C17" s="8" t="s">
        <v>3</v>
      </c>
      <c r="D17" s="9" t="s">
        <v>4</v>
      </c>
      <c r="E17" s="9" t="s">
        <v>5</v>
      </c>
      <c r="F17" s="1" t="s">
        <v>6</v>
      </c>
      <c r="G17" s="1" t="s">
        <v>7</v>
      </c>
      <c r="H17" s="1"/>
      <c r="I17" s="1"/>
      <c r="J17" s="1"/>
      <c r="K17" s="1"/>
      <c r="L17" s="1"/>
      <c r="M17" s="1"/>
      <c r="N17" s="19" t="s">
        <v>8</v>
      </c>
      <c r="O17" s="13" t="s">
        <v>88</v>
      </c>
      <c r="R17" s="28"/>
      <c r="S17" s="28"/>
      <c r="T17" s="24"/>
    </row>
    <row r="18" spans="1:20">
      <c r="A18" s="19">
        <v>5</v>
      </c>
      <c r="B18" s="73" t="s">
        <v>59</v>
      </c>
      <c r="C18" s="73" t="s">
        <v>60</v>
      </c>
      <c r="D18" s="74">
        <v>1999</v>
      </c>
      <c r="E18" s="73" t="s">
        <v>30</v>
      </c>
      <c r="F18" s="19"/>
      <c r="G18" s="19"/>
      <c r="H18" s="18"/>
      <c r="I18" s="18"/>
      <c r="J18" s="18"/>
      <c r="K18" s="18"/>
      <c r="L18" s="18"/>
      <c r="M18" s="18"/>
      <c r="N18" s="19">
        <f>SUM(F18:G18)</f>
        <v>0</v>
      </c>
      <c r="O18" s="13">
        <v>0.50138888888888888</v>
      </c>
      <c r="R18" s="63"/>
      <c r="S18" s="85"/>
      <c r="T18" s="31"/>
    </row>
    <row r="19" spans="1:20">
      <c r="A19" s="19">
        <v>6</v>
      </c>
      <c r="B19" s="76" t="s">
        <v>65</v>
      </c>
      <c r="C19" s="76" t="s">
        <v>66</v>
      </c>
      <c r="D19" s="74">
        <v>1999</v>
      </c>
      <c r="E19" s="73" t="s">
        <v>25</v>
      </c>
      <c r="F19" s="19"/>
      <c r="G19" s="19"/>
      <c r="H19" s="18"/>
      <c r="I19" s="18"/>
      <c r="J19" s="18"/>
      <c r="K19" s="18"/>
      <c r="L19" s="18"/>
      <c r="M19" s="18"/>
      <c r="N19" s="19">
        <f>SUM(F19:G19)</f>
        <v>0</v>
      </c>
      <c r="O19" s="13">
        <v>0.50173611111111105</v>
      </c>
      <c r="R19" s="63"/>
      <c r="S19" s="85"/>
      <c r="T19" s="31"/>
    </row>
    <row r="20" spans="1:20">
      <c r="A20" s="19">
        <v>7</v>
      </c>
      <c r="B20" s="73" t="s">
        <v>80</v>
      </c>
      <c r="C20" s="73" t="s">
        <v>81</v>
      </c>
      <c r="D20" s="74">
        <v>1999</v>
      </c>
      <c r="E20" s="76" t="s">
        <v>45</v>
      </c>
      <c r="F20" s="74"/>
      <c r="G20" s="19"/>
      <c r="H20" s="18"/>
      <c r="I20" s="18"/>
      <c r="J20" s="18"/>
      <c r="K20" s="18"/>
      <c r="L20" s="18"/>
      <c r="M20" s="18"/>
      <c r="N20" s="19">
        <f t="shared" ref="N20:N22" si="0">SUM(F20:G20)</f>
        <v>0</v>
      </c>
      <c r="O20" s="13">
        <v>0.50208333333333299</v>
      </c>
      <c r="R20" s="63"/>
      <c r="S20" s="85"/>
      <c r="T20" s="31"/>
    </row>
    <row r="21" spans="1:20">
      <c r="A21" s="19">
        <v>8</v>
      </c>
      <c r="B21" s="73" t="s">
        <v>102</v>
      </c>
      <c r="C21" s="73" t="s">
        <v>103</v>
      </c>
      <c r="D21" s="74">
        <v>1999</v>
      </c>
      <c r="E21" s="73" t="s">
        <v>30</v>
      </c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  <c r="O21" s="13">
        <v>0.50243055555555505</v>
      </c>
      <c r="R21" s="63"/>
      <c r="S21" s="85"/>
      <c r="T21" s="31"/>
    </row>
    <row r="22" spans="1:20">
      <c r="A22" s="4">
        <v>9</v>
      </c>
      <c r="B22" s="73" t="s">
        <v>140</v>
      </c>
      <c r="C22" s="73" t="s">
        <v>34</v>
      </c>
      <c r="D22" s="74">
        <v>1999</v>
      </c>
      <c r="E22" s="73" t="s">
        <v>14</v>
      </c>
      <c r="F22" s="3"/>
      <c r="G22" s="3"/>
      <c r="H22" s="3"/>
      <c r="I22" s="3"/>
      <c r="J22" s="3"/>
      <c r="K22" s="3"/>
      <c r="L22" s="3"/>
      <c r="M22" s="3"/>
      <c r="N22" s="19">
        <f t="shared" si="0"/>
        <v>0</v>
      </c>
      <c r="O22" s="13">
        <v>0.50277777777777799</v>
      </c>
      <c r="R22" s="63"/>
      <c r="S22" s="63"/>
      <c r="T22" s="31"/>
    </row>
    <row r="23" spans="1:20">
      <c r="A23" s="4"/>
      <c r="B23" s="7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19"/>
      <c r="O23" s="32"/>
    </row>
    <row r="26" spans="1:20" ht="15.75">
      <c r="A26" s="62" t="s">
        <v>168</v>
      </c>
      <c r="B26" s="58"/>
      <c r="C26" s="58"/>
      <c r="D26" s="58"/>
      <c r="E26" s="11" t="s">
        <v>164</v>
      </c>
      <c r="F26" s="15" t="s">
        <v>163</v>
      </c>
      <c r="G26" s="15"/>
      <c r="H26" s="15"/>
      <c r="I26" s="15"/>
      <c r="J26" s="15"/>
      <c r="K26" s="15"/>
      <c r="L26" s="15"/>
      <c r="M26" s="15"/>
      <c r="N26" s="91"/>
      <c r="O26" s="35"/>
      <c r="R26" s="36"/>
      <c r="S26" s="36"/>
      <c r="T26" s="35"/>
    </row>
    <row r="27" spans="1:20">
      <c r="A27" s="1" t="s">
        <v>1</v>
      </c>
      <c r="B27" s="6" t="s">
        <v>2</v>
      </c>
      <c r="C27" s="8" t="s">
        <v>3</v>
      </c>
      <c r="D27" s="9" t="s">
        <v>4</v>
      </c>
      <c r="E27" s="9" t="s">
        <v>5</v>
      </c>
      <c r="F27" s="1" t="s">
        <v>7</v>
      </c>
      <c r="G27" s="1" t="s">
        <v>7</v>
      </c>
      <c r="H27" s="1" t="s">
        <v>7</v>
      </c>
      <c r="I27" s="1"/>
      <c r="J27" s="1"/>
      <c r="K27" s="1"/>
      <c r="L27" s="1" t="s">
        <v>7</v>
      </c>
      <c r="M27" s="1"/>
      <c r="N27" s="19" t="s">
        <v>8</v>
      </c>
      <c r="O27" s="13" t="s">
        <v>88</v>
      </c>
      <c r="R27" s="28"/>
      <c r="S27" s="28"/>
      <c r="T27" s="24"/>
    </row>
    <row r="28" spans="1:20">
      <c r="A28" s="19">
        <v>10</v>
      </c>
      <c r="B28" s="73" t="s">
        <v>78</v>
      </c>
      <c r="C28" s="73" t="s">
        <v>79</v>
      </c>
      <c r="D28" s="74">
        <v>1998</v>
      </c>
      <c r="E28" s="76" t="s">
        <v>45</v>
      </c>
      <c r="F28" s="19"/>
      <c r="G28" s="19"/>
      <c r="H28" s="18"/>
      <c r="I28" s="18"/>
      <c r="J28" s="18"/>
      <c r="K28" s="18"/>
      <c r="L28" s="18"/>
      <c r="M28" s="18"/>
      <c r="N28" s="19">
        <f>SUM(F28:G28)</f>
        <v>0</v>
      </c>
      <c r="O28" s="13">
        <v>0.50312499999999993</v>
      </c>
      <c r="R28" s="63"/>
      <c r="S28" s="85"/>
      <c r="T28" s="31"/>
    </row>
    <row r="29" spans="1:20">
      <c r="A29" s="19">
        <v>11</v>
      </c>
      <c r="B29" s="73" t="s">
        <v>74</v>
      </c>
      <c r="C29" s="73" t="s">
        <v>75</v>
      </c>
      <c r="D29" s="74">
        <v>1997</v>
      </c>
      <c r="E29" s="73" t="s">
        <v>37</v>
      </c>
      <c r="F29" s="19"/>
      <c r="G29" s="19"/>
      <c r="H29" s="18"/>
      <c r="I29" s="18"/>
      <c r="J29" s="18"/>
      <c r="K29" s="18"/>
      <c r="L29" s="18"/>
      <c r="M29" s="18"/>
      <c r="N29" s="19">
        <f>SUM(F29:G29)</f>
        <v>0</v>
      </c>
      <c r="O29" s="13">
        <v>0.50347222222222221</v>
      </c>
      <c r="R29" s="63"/>
      <c r="S29" s="85"/>
      <c r="T29" s="31"/>
    </row>
    <row r="30" spans="1:20">
      <c r="A30" s="19">
        <v>12</v>
      </c>
      <c r="B30" s="73" t="s">
        <v>55</v>
      </c>
      <c r="C30" s="73" t="s">
        <v>42</v>
      </c>
      <c r="D30" s="74">
        <v>1997</v>
      </c>
      <c r="E30" s="73" t="s">
        <v>37</v>
      </c>
      <c r="F30" s="19"/>
      <c r="G30" s="19"/>
      <c r="H30" s="19"/>
      <c r="I30" s="19"/>
      <c r="J30" s="19"/>
      <c r="K30" s="19"/>
      <c r="L30" s="19"/>
      <c r="M30" s="19"/>
      <c r="N30" s="19">
        <f>SUM(F30:G30)</f>
        <v>0</v>
      </c>
      <c r="O30" s="13">
        <v>0.50381944444444404</v>
      </c>
      <c r="R30" s="63"/>
      <c r="S30" s="85"/>
      <c r="T30" s="31"/>
    </row>
    <row r="34" spans="1:21" ht="15.75">
      <c r="A34" s="62" t="s">
        <v>167</v>
      </c>
      <c r="B34" s="58"/>
      <c r="C34" s="58"/>
      <c r="D34" s="58"/>
      <c r="E34" s="11" t="s">
        <v>164</v>
      </c>
      <c r="F34" s="15" t="s">
        <v>163</v>
      </c>
      <c r="G34" s="15"/>
      <c r="H34" s="15"/>
      <c r="I34" s="15"/>
      <c r="J34" s="15"/>
      <c r="K34" s="15"/>
      <c r="L34" s="15"/>
      <c r="M34" s="15"/>
      <c r="N34" s="91"/>
      <c r="O34" s="35"/>
      <c r="R34" s="36"/>
      <c r="S34" s="36"/>
      <c r="T34" s="35"/>
    </row>
    <row r="35" spans="1:21">
      <c r="A35" s="1" t="s">
        <v>1</v>
      </c>
      <c r="B35" s="6" t="s">
        <v>2</v>
      </c>
      <c r="C35" s="8" t="s">
        <v>3</v>
      </c>
      <c r="D35" s="9" t="s">
        <v>4</v>
      </c>
      <c r="E35" s="9" t="s">
        <v>5</v>
      </c>
      <c r="F35" s="1" t="s">
        <v>7</v>
      </c>
      <c r="G35" s="1" t="s">
        <v>7</v>
      </c>
      <c r="H35" s="1" t="s">
        <v>7</v>
      </c>
      <c r="I35" s="1"/>
      <c r="J35" s="1" t="s">
        <v>7</v>
      </c>
      <c r="K35" s="1"/>
      <c r="L35" s="1" t="s">
        <v>7</v>
      </c>
      <c r="M35" s="1"/>
      <c r="N35" s="19" t="s">
        <v>8</v>
      </c>
      <c r="O35" s="13" t="s">
        <v>88</v>
      </c>
      <c r="R35" s="28"/>
      <c r="S35" s="28"/>
      <c r="T35" s="24"/>
    </row>
    <row r="36" spans="1:21">
      <c r="A36" s="19">
        <v>13</v>
      </c>
      <c r="B36" s="73" t="s">
        <v>146</v>
      </c>
      <c r="C36" s="73" t="s">
        <v>147</v>
      </c>
      <c r="D36" s="73"/>
      <c r="E36" s="25" t="s">
        <v>9</v>
      </c>
      <c r="F36" s="3"/>
      <c r="G36" s="3"/>
      <c r="H36" s="3"/>
      <c r="I36" s="3"/>
      <c r="J36" s="3"/>
      <c r="K36" s="3"/>
      <c r="L36" s="3"/>
      <c r="M36" s="3"/>
      <c r="N36" s="19">
        <f t="shared" ref="N36:N37" si="1">SUM(F36:G36)</f>
        <v>0</v>
      </c>
      <c r="O36" s="13">
        <v>0.50416666666666665</v>
      </c>
      <c r="R36" s="63"/>
      <c r="S36" s="85"/>
      <c r="T36" s="31"/>
    </row>
    <row r="37" spans="1:21">
      <c r="A37" s="19">
        <v>14</v>
      </c>
      <c r="B37" s="75" t="s">
        <v>24</v>
      </c>
      <c r="C37" s="76" t="s">
        <v>36</v>
      </c>
      <c r="D37" s="74">
        <v>1997</v>
      </c>
      <c r="E37" s="76" t="s">
        <v>45</v>
      </c>
      <c r="F37" s="19"/>
      <c r="G37" s="19"/>
      <c r="H37" s="19"/>
      <c r="I37" s="19"/>
      <c r="J37" s="19"/>
      <c r="K37" s="19"/>
      <c r="L37" s="19"/>
      <c r="M37" s="19"/>
      <c r="N37" s="19">
        <f t="shared" si="1"/>
        <v>0</v>
      </c>
      <c r="O37" s="13">
        <v>0.50451388888888882</v>
      </c>
      <c r="R37" s="63"/>
      <c r="S37" s="85"/>
      <c r="T37" s="31"/>
    </row>
    <row r="38" spans="1:21">
      <c r="A38" s="19">
        <v>15</v>
      </c>
      <c r="B38" s="73" t="s">
        <v>19</v>
      </c>
      <c r="C38" s="73" t="s">
        <v>20</v>
      </c>
      <c r="D38" s="74">
        <v>1998</v>
      </c>
      <c r="E38" s="73" t="s">
        <v>14</v>
      </c>
      <c r="F38" s="19"/>
      <c r="G38" s="19"/>
      <c r="H38" s="19"/>
      <c r="I38" s="19"/>
      <c r="J38" s="19"/>
      <c r="K38" s="19"/>
      <c r="L38" s="19"/>
      <c r="M38" s="19"/>
      <c r="N38" s="19">
        <f>SUM(F38:G38)</f>
        <v>0</v>
      </c>
      <c r="O38" s="13">
        <v>0.50486111111111098</v>
      </c>
      <c r="R38" s="63"/>
      <c r="S38" s="85"/>
      <c r="T38" s="31"/>
    </row>
    <row r="39" spans="1:21">
      <c r="A39" s="19">
        <v>16</v>
      </c>
      <c r="B39" s="73" t="s">
        <v>53</v>
      </c>
      <c r="C39" s="73" t="s">
        <v>16</v>
      </c>
      <c r="D39" s="74">
        <v>1998</v>
      </c>
      <c r="E39" s="73" t="s">
        <v>14</v>
      </c>
      <c r="F39" s="19"/>
      <c r="G39" s="19"/>
      <c r="H39" s="19"/>
      <c r="I39" s="19"/>
      <c r="J39" s="19"/>
      <c r="K39" s="19"/>
      <c r="L39" s="19"/>
      <c r="M39" s="19"/>
      <c r="N39" s="19">
        <f>SUM(F39:G39)</f>
        <v>0</v>
      </c>
      <c r="O39" s="13">
        <v>0.50520833333333304</v>
      </c>
      <c r="R39" s="63"/>
      <c r="S39" s="85"/>
      <c r="T39" s="31"/>
    </row>
    <row r="40" spans="1:21">
      <c r="A40" s="19">
        <v>17</v>
      </c>
      <c r="B40" s="75" t="s">
        <v>28</v>
      </c>
      <c r="C40" s="76" t="s">
        <v>29</v>
      </c>
      <c r="D40" s="74">
        <v>1997</v>
      </c>
      <c r="E40" s="76" t="s">
        <v>30</v>
      </c>
      <c r="F40" s="19"/>
      <c r="G40" s="19"/>
      <c r="H40" s="19"/>
      <c r="I40" s="19"/>
      <c r="J40" s="19"/>
      <c r="K40" s="19"/>
      <c r="L40" s="19"/>
      <c r="M40" s="19"/>
      <c r="N40" s="19">
        <f>SUM(F40:G40)</f>
        <v>0</v>
      </c>
      <c r="O40" s="13">
        <v>0.50555555555555498</v>
      </c>
      <c r="P40" s="16"/>
      <c r="R40" s="63"/>
      <c r="S40" s="85"/>
      <c r="T40" s="31"/>
      <c r="U40" s="86"/>
    </row>
    <row r="41" spans="1:21">
      <c r="A41" s="19">
        <v>18</v>
      </c>
      <c r="B41" s="73" t="s">
        <v>50</v>
      </c>
      <c r="C41" s="73" t="s">
        <v>34</v>
      </c>
      <c r="D41" s="74">
        <v>1998</v>
      </c>
      <c r="E41" s="73" t="s">
        <v>30</v>
      </c>
      <c r="F41" s="19"/>
      <c r="G41" s="19"/>
      <c r="H41" s="19"/>
      <c r="I41" s="19"/>
      <c r="J41" s="19"/>
      <c r="K41" s="19"/>
      <c r="L41" s="19"/>
      <c r="M41" s="19"/>
      <c r="N41" s="19">
        <f>SUM(F41:G41)</f>
        <v>0</v>
      </c>
      <c r="O41" s="13">
        <v>0.50590277777777704</v>
      </c>
      <c r="R41" s="63"/>
      <c r="S41" s="85"/>
      <c r="T41" s="31"/>
    </row>
    <row r="42" spans="1:21">
      <c r="A42" s="19">
        <v>19</v>
      </c>
      <c r="B42" s="73" t="s">
        <v>61</v>
      </c>
      <c r="C42" s="73" t="s">
        <v>104</v>
      </c>
      <c r="D42" s="74">
        <v>1997</v>
      </c>
      <c r="E42" s="25" t="s">
        <v>9</v>
      </c>
      <c r="F42" s="19"/>
      <c r="G42" s="19"/>
      <c r="H42" s="18"/>
      <c r="I42" s="18"/>
      <c r="J42" s="18"/>
      <c r="K42" s="18"/>
      <c r="L42" s="18"/>
      <c r="M42" s="18"/>
      <c r="N42" s="19">
        <f>SUM(F42:G42)</f>
        <v>0</v>
      </c>
      <c r="O42" s="13">
        <v>0.50624999999999998</v>
      </c>
      <c r="P42" s="16"/>
      <c r="R42" s="63"/>
      <c r="S42" s="85"/>
      <c r="T42" s="31"/>
      <c r="U42" s="86"/>
    </row>
    <row r="43" spans="1:21">
      <c r="R43" s="63"/>
      <c r="S43" s="85"/>
      <c r="T43" s="31"/>
    </row>
    <row r="44" spans="1:21">
      <c r="A44" s="63"/>
      <c r="B44" s="29"/>
      <c r="C44" s="29"/>
      <c r="D44" s="38"/>
      <c r="E44" s="77"/>
      <c r="F44" s="63"/>
      <c r="G44" s="63"/>
      <c r="H44" s="82"/>
      <c r="I44" s="82"/>
      <c r="J44" s="82"/>
      <c r="K44" s="82"/>
      <c r="L44" s="82"/>
      <c r="M44" s="82"/>
      <c r="N44" s="27"/>
      <c r="O44" s="31"/>
      <c r="R44" s="63"/>
      <c r="S44" s="85"/>
      <c r="T44" s="31"/>
    </row>
    <row r="45" spans="1:21">
      <c r="A45" s="64"/>
      <c r="B45" s="12"/>
      <c r="C45" s="12"/>
      <c r="D45" s="12"/>
      <c r="E45" s="12"/>
      <c r="F45" s="2"/>
      <c r="G45" s="2"/>
      <c r="H45" s="2"/>
      <c r="I45" s="2"/>
      <c r="J45" s="2"/>
      <c r="K45" s="2"/>
      <c r="L45" s="2"/>
      <c r="M45" s="2"/>
      <c r="N45" s="27"/>
      <c r="O45" s="38"/>
    </row>
    <row r="46" spans="1:21">
      <c r="A46" s="64"/>
      <c r="B46" s="12"/>
      <c r="C46" s="12"/>
      <c r="D46" s="12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8" spans="1:21">
      <c r="B48" s="102" t="s">
        <v>47</v>
      </c>
      <c r="C48" s="103"/>
    </row>
    <row r="49" spans="1:20">
      <c r="B49" s="104" t="s">
        <v>84</v>
      </c>
      <c r="C49" s="105"/>
    </row>
    <row r="51" spans="1:20" ht="15.75">
      <c r="P51" s="15"/>
    </row>
    <row r="52" spans="1:20">
      <c r="P52" s="2"/>
    </row>
    <row r="58" spans="1:20" ht="15.75">
      <c r="A58" s="62" t="s">
        <v>166</v>
      </c>
      <c r="B58" s="58"/>
      <c r="C58" s="58"/>
      <c r="D58" s="58"/>
      <c r="E58" s="11" t="s">
        <v>165</v>
      </c>
      <c r="F58" s="15" t="s">
        <v>163</v>
      </c>
      <c r="G58" s="15"/>
      <c r="H58" s="15"/>
      <c r="I58" s="15"/>
      <c r="J58" s="15"/>
      <c r="K58" s="15"/>
      <c r="L58" s="15"/>
      <c r="M58" s="15"/>
      <c r="N58" s="91"/>
      <c r="O58" s="35"/>
      <c r="R58" s="36"/>
      <c r="S58" s="36"/>
      <c r="T58" s="35"/>
    </row>
    <row r="59" spans="1:20">
      <c r="A59" s="1" t="s">
        <v>1</v>
      </c>
      <c r="B59" s="6" t="s">
        <v>2</v>
      </c>
      <c r="C59" s="8" t="s">
        <v>3</v>
      </c>
      <c r="D59" s="9" t="s">
        <v>4</v>
      </c>
      <c r="E59" s="9" t="s">
        <v>5</v>
      </c>
      <c r="F59" s="1" t="s">
        <v>7</v>
      </c>
      <c r="G59" s="1" t="s">
        <v>10</v>
      </c>
      <c r="H59" s="1" t="s">
        <v>7</v>
      </c>
      <c r="I59" s="1" t="s">
        <v>10</v>
      </c>
      <c r="J59" s="1" t="s">
        <v>10</v>
      </c>
      <c r="K59" s="1" t="s">
        <v>10</v>
      </c>
      <c r="L59" s="1" t="s">
        <v>7</v>
      </c>
      <c r="M59" s="1" t="s">
        <v>10</v>
      </c>
      <c r="N59" s="19" t="s">
        <v>8</v>
      </c>
      <c r="O59" s="13" t="s">
        <v>88</v>
      </c>
      <c r="R59" s="28"/>
      <c r="S59" s="28"/>
      <c r="T59" s="24"/>
    </row>
    <row r="60" spans="1:20">
      <c r="A60" s="19">
        <v>25</v>
      </c>
      <c r="B60" s="73" t="s">
        <v>76</v>
      </c>
      <c r="C60" s="73" t="s">
        <v>42</v>
      </c>
      <c r="D60" s="74">
        <v>1995</v>
      </c>
      <c r="E60" s="73" t="s">
        <v>37</v>
      </c>
      <c r="F60" s="19"/>
      <c r="G60" s="19"/>
      <c r="H60" s="19"/>
      <c r="I60" s="19"/>
      <c r="J60" s="19"/>
      <c r="K60" s="19"/>
      <c r="L60" s="19"/>
      <c r="M60" s="19"/>
      <c r="N60" s="19">
        <f>SUM(F60:G60)</f>
        <v>0</v>
      </c>
      <c r="O60" s="13">
        <v>0.52083333333333337</v>
      </c>
      <c r="P60" s="17"/>
      <c r="R60" s="63"/>
      <c r="S60" s="85"/>
      <c r="T60" s="31"/>
    </row>
    <row r="61" spans="1:20">
      <c r="A61" s="19">
        <v>26</v>
      </c>
      <c r="B61" s="73" t="s">
        <v>124</v>
      </c>
      <c r="C61" s="73" t="s">
        <v>125</v>
      </c>
      <c r="D61" s="74">
        <v>1995</v>
      </c>
      <c r="E61" s="73" t="s">
        <v>25</v>
      </c>
      <c r="F61" s="19"/>
      <c r="G61" s="19"/>
      <c r="H61" s="18"/>
      <c r="I61" s="18"/>
      <c r="J61" s="18"/>
      <c r="K61" s="18"/>
      <c r="L61" s="18"/>
      <c r="M61" s="18"/>
      <c r="N61" s="19">
        <f t="shared" ref="N61:N67" si="2">SUM(F61:G61)</f>
        <v>0</v>
      </c>
      <c r="O61" s="13">
        <v>0.52118055555555554</v>
      </c>
      <c r="R61" s="63"/>
      <c r="S61" s="85"/>
      <c r="T61" s="31"/>
    </row>
    <row r="62" spans="1:20">
      <c r="A62" s="19">
        <v>27</v>
      </c>
      <c r="B62" s="75" t="s">
        <v>68</v>
      </c>
      <c r="C62" s="76" t="s">
        <v>69</v>
      </c>
      <c r="D62" s="74">
        <v>1995</v>
      </c>
      <c r="E62" s="73" t="s">
        <v>25</v>
      </c>
      <c r="F62" s="19"/>
      <c r="G62" s="19"/>
      <c r="H62" s="19"/>
      <c r="I62" s="19"/>
      <c r="J62" s="19"/>
      <c r="K62" s="19"/>
      <c r="L62" s="19"/>
      <c r="M62" s="19"/>
      <c r="N62" s="19">
        <f t="shared" si="2"/>
        <v>0</v>
      </c>
      <c r="O62" s="13">
        <v>0.52152777777777781</v>
      </c>
      <c r="P62" s="2"/>
      <c r="R62" s="63"/>
      <c r="S62" s="85"/>
      <c r="T62" s="31"/>
    </row>
    <row r="63" spans="1:20">
      <c r="A63" s="19">
        <v>28</v>
      </c>
      <c r="B63" s="73" t="s">
        <v>40</v>
      </c>
      <c r="C63" s="73" t="s">
        <v>41</v>
      </c>
      <c r="D63" s="74">
        <v>1996</v>
      </c>
      <c r="E63" s="73" t="s">
        <v>37</v>
      </c>
      <c r="F63" s="19"/>
      <c r="G63" s="19"/>
      <c r="H63" s="19"/>
      <c r="I63" s="19"/>
      <c r="J63" s="19"/>
      <c r="K63" s="19"/>
      <c r="L63" s="19"/>
      <c r="M63" s="19"/>
      <c r="N63" s="19">
        <f t="shared" si="2"/>
        <v>0</v>
      </c>
      <c r="O63" s="13">
        <v>0.52187499999999998</v>
      </c>
      <c r="R63" s="63"/>
      <c r="S63" s="85"/>
      <c r="T63" s="31"/>
    </row>
    <row r="64" spans="1:20">
      <c r="A64" s="19">
        <v>29</v>
      </c>
      <c r="B64" s="73" t="s">
        <v>96</v>
      </c>
      <c r="C64" s="73" t="s">
        <v>97</v>
      </c>
      <c r="D64" s="74">
        <v>1995</v>
      </c>
      <c r="E64" s="25" t="s">
        <v>25</v>
      </c>
      <c r="F64" s="19"/>
      <c r="G64" s="19"/>
      <c r="H64" s="18"/>
      <c r="I64" s="18"/>
      <c r="J64" s="18"/>
      <c r="K64" s="18"/>
      <c r="L64" s="18"/>
      <c r="M64" s="18"/>
      <c r="N64" s="19">
        <f t="shared" si="2"/>
        <v>0</v>
      </c>
      <c r="O64" s="13">
        <v>0.52222222222222203</v>
      </c>
      <c r="R64" s="63"/>
      <c r="S64" s="85"/>
      <c r="T64" s="31"/>
    </row>
    <row r="65" spans="1:20">
      <c r="A65" s="19">
        <v>30</v>
      </c>
      <c r="B65" s="75" t="s">
        <v>70</v>
      </c>
      <c r="C65" s="76" t="s">
        <v>71</v>
      </c>
      <c r="D65" s="74">
        <v>1996</v>
      </c>
      <c r="E65" s="73" t="s">
        <v>25</v>
      </c>
      <c r="F65" s="19"/>
      <c r="G65" s="19"/>
      <c r="H65" s="19"/>
      <c r="I65" s="19"/>
      <c r="J65" s="19"/>
      <c r="K65" s="19"/>
      <c r="L65" s="19"/>
      <c r="M65" s="19"/>
      <c r="N65" s="19">
        <f t="shared" si="2"/>
        <v>0</v>
      </c>
      <c r="O65" s="13">
        <v>0.52256944444444398</v>
      </c>
      <c r="R65" s="63"/>
      <c r="S65" s="85"/>
      <c r="T65" s="31"/>
    </row>
    <row r="66" spans="1:20">
      <c r="A66" s="19">
        <v>31</v>
      </c>
      <c r="B66" s="73" t="s">
        <v>120</v>
      </c>
      <c r="C66" s="73" t="s">
        <v>121</v>
      </c>
      <c r="D66" s="74">
        <v>1995</v>
      </c>
      <c r="E66" s="73" t="s">
        <v>113</v>
      </c>
      <c r="F66" s="3"/>
      <c r="G66" s="3"/>
      <c r="H66" s="3"/>
      <c r="I66" s="3"/>
      <c r="J66" s="3"/>
      <c r="K66" s="3"/>
      <c r="L66" s="3"/>
      <c r="M66" s="3"/>
      <c r="N66" s="19">
        <f t="shared" si="2"/>
        <v>0</v>
      </c>
      <c r="O66" s="13">
        <v>0.52291666666666603</v>
      </c>
      <c r="P66" s="2"/>
      <c r="R66" s="63"/>
      <c r="S66" s="85"/>
      <c r="T66" s="31"/>
    </row>
    <row r="67" spans="1:20" ht="15.75">
      <c r="A67" s="19">
        <v>32</v>
      </c>
      <c r="B67" s="75" t="s">
        <v>38</v>
      </c>
      <c r="C67" s="76" t="s">
        <v>39</v>
      </c>
      <c r="D67" s="74">
        <v>1996</v>
      </c>
      <c r="E67" s="76" t="s">
        <v>37</v>
      </c>
      <c r="F67" s="19"/>
      <c r="G67" s="19"/>
      <c r="H67" s="19"/>
      <c r="I67" s="19"/>
      <c r="J67" s="19"/>
      <c r="K67" s="19"/>
      <c r="L67" s="19"/>
      <c r="M67" s="19"/>
      <c r="N67" s="19">
        <f t="shared" si="2"/>
        <v>0</v>
      </c>
      <c r="O67" s="13">
        <v>0.52326388888888897</v>
      </c>
      <c r="P67" s="15"/>
      <c r="R67" s="63"/>
      <c r="S67" s="63"/>
      <c r="T67" s="31"/>
    </row>
    <row r="68" spans="1:20" ht="15.75">
      <c r="P68" s="15"/>
    </row>
    <row r="71" spans="1:20" ht="15.75">
      <c r="A71" s="62" t="s">
        <v>171</v>
      </c>
      <c r="B71" s="58"/>
      <c r="C71" s="58"/>
      <c r="D71" s="58"/>
      <c r="E71" s="11" t="s">
        <v>165</v>
      </c>
      <c r="F71" s="15" t="s">
        <v>163</v>
      </c>
      <c r="G71" s="15"/>
      <c r="H71" s="15"/>
      <c r="I71" s="15"/>
      <c r="J71" s="15"/>
      <c r="K71" s="15"/>
      <c r="L71" s="15"/>
      <c r="M71" s="15"/>
      <c r="N71" s="91"/>
      <c r="O71" s="35"/>
      <c r="R71" s="36"/>
      <c r="S71" s="36"/>
      <c r="T71" s="35"/>
    </row>
    <row r="72" spans="1:20">
      <c r="A72" s="1" t="s">
        <v>1</v>
      </c>
      <c r="B72" s="6" t="s">
        <v>2</v>
      </c>
      <c r="C72" s="8" t="s">
        <v>3</v>
      </c>
      <c r="D72" s="9" t="s">
        <v>4</v>
      </c>
      <c r="E72" s="9" t="s">
        <v>5</v>
      </c>
      <c r="F72" s="1" t="s">
        <v>7</v>
      </c>
      <c r="G72" s="1" t="s">
        <v>10</v>
      </c>
      <c r="H72" s="1" t="s">
        <v>7</v>
      </c>
      <c r="I72" s="1" t="s">
        <v>10</v>
      </c>
      <c r="J72" s="1" t="s">
        <v>10</v>
      </c>
      <c r="K72" s="1" t="s">
        <v>10</v>
      </c>
      <c r="L72" s="1" t="s">
        <v>7</v>
      </c>
      <c r="M72" s="1" t="s">
        <v>10</v>
      </c>
      <c r="N72" s="19" t="s">
        <v>8</v>
      </c>
      <c r="O72" s="13" t="s">
        <v>88</v>
      </c>
      <c r="R72" s="28"/>
      <c r="S72" s="28"/>
      <c r="T72" s="24"/>
    </row>
    <row r="73" spans="1:20">
      <c r="A73" s="19">
        <v>33</v>
      </c>
      <c r="B73" s="78" t="s">
        <v>12</v>
      </c>
      <c r="C73" s="79" t="s">
        <v>13</v>
      </c>
      <c r="D73" s="80">
        <v>1995</v>
      </c>
      <c r="E73" s="25" t="s">
        <v>14</v>
      </c>
      <c r="F73" s="19"/>
      <c r="G73" s="19"/>
      <c r="H73" s="19"/>
      <c r="I73" s="19"/>
      <c r="J73" s="19"/>
      <c r="K73" s="19"/>
      <c r="L73" s="19"/>
      <c r="M73" s="19"/>
      <c r="N73" s="19">
        <f>SUM(F73:G73)</f>
        <v>0</v>
      </c>
      <c r="O73" s="13">
        <v>0.52361111111111114</v>
      </c>
      <c r="R73" s="63"/>
      <c r="S73" s="85"/>
      <c r="T73" s="31"/>
    </row>
    <row r="74" spans="1:20">
      <c r="A74" s="19">
        <v>34</v>
      </c>
      <c r="B74" s="73" t="s">
        <v>11</v>
      </c>
      <c r="C74" s="73" t="s">
        <v>67</v>
      </c>
      <c r="D74" s="74">
        <v>1996</v>
      </c>
      <c r="E74" s="73" t="s">
        <v>25</v>
      </c>
      <c r="F74" s="19"/>
      <c r="G74" s="19"/>
      <c r="H74" s="18"/>
      <c r="I74" s="18"/>
      <c r="J74" s="18"/>
      <c r="K74" s="18"/>
      <c r="L74" s="18"/>
      <c r="M74" s="18"/>
      <c r="N74" s="19">
        <f t="shared" ref="N74:N82" si="3">SUM(F74:G74)</f>
        <v>0</v>
      </c>
      <c r="O74" s="13">
        <v>0.5239583333333333</v>
      </c>
      <c r="P74" s="2"/>
      <c r="R74" s="63"/>
      <c r="S74" s="85"/>
      <c r="T74" s="31"/>
    </row>
    <row r="75" spans="1:20">
      <c r="A75" s="19">
        <v>35</v>
      </c>
      <c r="B75" s="73" t="s">
        <v>31</v>
      </c>
      <c r="C75" s="73" t="s">
        <v>32</v>
      </c>
      <c r="D75" s="74">
        <v>1995</v>
      </c>
      <c r="E75" s="25" t="s">
        <v>30</v>
      </c>
      <c r="F75" s="19"/>
      <c r="G75" s="19"/>
      <c r="H75" s="19"/>
      <c r="I75" s="19"/>
      <c r="J75" s="19"/>
      <c r="K75" s="19"/>
      <c r="L75" s="19"/>
      <c r="M75" s="19"/>
      <c r="N75" s="19">
        <f t="shared" si="3"/>
        <v>0</v>
      </c>
      <c r="O75" s="13">
        <v>0.52430555555555503</v>
      </c>
      <c r="R75" s="63"/>
      <c r="S75" s="85"/>
      <c r="T75" s="31"/>
    </row>
    <row r="76" spans="1:20">
      <c r="A76" s="19">
        <v>36</v>
      </c>
      <c r="B76" s="73" t="s">
        <v>114</v>
      </c>
      <c r="C76" s="73" t="s">
        <v>115</v>
      </c>
      <c r="D76" s="74">
        <v>1996</v>
      </c>
      <c r="E76" s="73" t="s">
        <v>113</v>
      </c>
      <c r="F76" s="3"/>
      <c r="G76" s="3"/>
      <c r="H76" s="3"/>
      <c r="I76" s="3"/>
      <c r="J76" s="3"/>
      <c r="K76" s="3"/>
      <c r="L76" s="3"/>
      <c r="M76" s="3"/>
      <c r="N76" s="19">
        <f t="shared" si="3"/>
        <v>0</v>
      </c>
      <c r="O76" s="13">
        <v>0.52465277777777797</v>
      </c>
      <c r="R76" s="63"/>
      <c r="S76" s="85"/>
      <c r="T76" s="31"/>
    </row>
    <row r="77" spans="1:20">
      <c r="A77" s="19">
        <v>37</v>
      </c>
      <c r="B77" s="78" t="s">
        <v>15</v>
      </c>
      <c r="C77" s="79" t="s">
        <v>16</v>
      </c>
      <c r="D77" s="80">
        <v>1996</v>
      </c>
      <c r="E77" s="25" t="s">
        <v>14</v>
      </c>
      <c r="F77" s="19"/>
      <c r="G77" s="19"/>
      <c r="H77" s="19"/>
      <c r="I77" s="19"/>
      <c r="J77" s="19"/>
      <c r="K77" s="19"/>
      <c r="L77" s="19"/>
      <c r="M77" s="19"/>
      <c r="N77" s="19">
        <f t="shared" si="3"/>
        <v>0</v>
      </c>
      <c r="O77" s="13">
        <v>0.52500000000000002</v>
      </c>
      <c r="R77" s="63"/>
      <c r="S77" s="85"/>
      <c r="T77" s="31"/>
    </row>
    <row r="78" spans="1:20">
      <c r="A78" s="19">
        <v>38</v>
      </c>
      <c r="B78" s="73" t="s">
        <v>116</v>
      </c>
      <c r="C78" s="73" t="s">
        <v>117</v>
      </c>
      <c r="D78" s="74">
        <v>1996</v>
      </c>
      <c r="E78" s="73" t="s">
        <v>113</v>
      </c>
      <c r="F78" s="3"/>
      <c r="G78" s="3"/>
      <c r="H78" s="3"/>
      <c r="I78" s="3"/>
      <c r="J78" s="3"/>
      <c r="K78" s="3"/>
      <c r="L78" s="3"/>
      <c r="M78" s="3"/>
      <c r="N78" s="19">
        <f t="shared" si="3"/>
        <v>0</v>
      </c>
      <c r="O78" s="13">
        <v>0.52534722222222197</v>
      </c>
      <c r="R78" s="63"/>
      <c r="S78" s="63"/>
      <c r="T78" s="31"/>
    </row>
    <row r="79" spans="1:20">
      <c r="A79" s="19">
        <v>39</v>
      </c>
      <c r="B79" s="73" t="s">
        <v>51</v>
      </c>
      <c r="C79" s="73" t="s">
        <v>52</v>
      </c>
      <c r="D79" s="74">
        <v>1995</v>
      </c>
      <c r="E79" s="73" t="s">
        <v>14</v>
      </c>
      <c r="F79" s="19"/>
      <c r="G79" s="19"/>
      <c r="H79" s="19"/>
      <c r="I79" s="19"/>
      <c r="J79" s="19"/>
      <c r="K79" s="19"/>
      <c r="L79" s="19"/>
      <c r="M79" s="19"/>
      <c r="N79" s="19">
        <f t="shared" si="3"/>
        <v>0</v>
      </c>
      <c r="O79" s="13">
        <v>0.52569444444444402</v>
      </c>
      <c r="R79" s="63"/>
      <c r="S79" s="63"/>
      <c r="T79" s="31"/>
    </row>
    <row r="80" spans="1:20">
      <c r="A80" s="19">
        <v>40</v>
      </c>
      <c r="B80" s="73" t="s">
        <v>46</v>
      </c>
      <c r="C80" s="73" t="s">
        <v>77</v>
      </c>
      <c r="D80" s="74">
        <v>1995</v>
      </c>
      <c r="E80" s="73" t="s">
        <v>45</v>
      </c>
      <c r="F80" s="19"/>
      <c r="G80" s="19"/>
      <c r="H80" s="19"/>
      <c r="I80" s="19"/>
      <c r="J80" s="19"/>
      <c r="K80" s="19"/>
      <c r="L80" s="19"/>
      <c r="M80" s="19"/>
      <c r="N80" s="19">
        <f t="shared" si="3"/>
        <v>0</v>
      </c>
      <c r="O80" s="13">
        <v>0.52604166666666596</v>
      </c>
      <c r="R80" s="63"/>
      <c r="S80" s="63"/>
      <c r="T80" s="31"/>
    </row>
    <row r="81" spans="1:20">
      <c r="A81" s="19">
        <v>41</v>
      </c>
      <c r="B81" s="73" t="s">
        <v>111</v>
      </c>
      <c r="C81" s="73" t="s">
        <v>112</v>
      </c>
      <c r="D81" s="74">
        <v>1995</v>
      </c>
      <c r="E81" s="73" t="s">
        <v>113</v>
      </c>
      <c r="F81" s="19"/>
      <c r="G81" s="19"/>
      <c r="H81" s="18"/>
      <c r="I81" s="18"/>
      <c r="J81" s="18"/>
      <c r="K81" s="18"/>
      <c r="L81" s="18"/>
      <c r="M81" s="18"/>
      <c r="N81" s="19">
        <f t="shared" si="3"/>
        <v>0</v>
      </c>
      <c r="O81" s="13">
        <v>0.52638888888888802</v>
      </c>
      <c r="P81" s="31"/>
    </row>
    <row r="82" spans="1:20">
      <c r="A82" s="19">
        <v>42</v>
      </c>
      <c r="B82" s="78" t="s">
        <v>33</v>
      </c>
      <c r="C82" s="79" t="s">
        <v>34</v>
      </c>
      <c r="D82" s="80">
        <v>1995</v>
      </c>
      <c r="E82" s="25" t="s">
        <v>30</v>
      </c>
      <c r="F82" s="19"/>
      <c r="G82" s="19"/>
      <c r="H82" s="19"/>
      <c r="I82" s="19"/>
      <c r="J82" s="19"/>
      <c r="K82" s="19"/>
      <c r="L82" s="19"/>
      <c r="M82" s="19"/>
      <c r="N82" s="19">
        <f t="shared" si="3"/>
        <v>0</v>
      </c>
      <c r="O82" s="13">
        <v>0.52673611111111096</v>
      </c>
    </row>
    <row r="85" spans="1:20">
      <c r="A85" s="65"/>
    </row>
    <row r="86" spans="1:20" ht="15.75">
      <c r="A86" s="62" t="s">
        <v>172</v>
      </c>
      <c r="B86" s="58"/>
      <c r="C86" s="58"/>
      <c r="D86" s="58"/>
      <c r="E86" s="11" t="s">
        <v>165</v>
      </c>
      <c r="F86" s="15" t="s">
        <v>173</v>
      </c>
      <c r="G86" s="15"/>
      <c r="H86" s="15"/>
      <c r="I86" s="15"/>
      <c r="J86" s="15"/>
      <c r="K86" s="15"/>
      <c r="L86" s="15"/>
      <c r="M86" s="15"/>
      <c r="N86" s="91"/>
      <c r="O86" s="35"/>
      <c r="R86" s="36"/>
      <c r="S86" s="36"/>
      <c r="T86" s="35"/>
    </row>
    <row r="87" spans="1:20">
      <c r="A87" s="1" t="s">
        <v>1</v>
      </c>
      <c r="B87" s="6" t="s">
        <v>2</v>
      </c>
      <c r="C87" s="8" t="s">
        <v>3</v>
      </c>
      <c r="D87" s="9" t="s">
        <v>4</v>
      </c>
      <c r="E87" s="9" t="s">
        <v>5</v>
      </c>
      <c r="F87" s="1" t="s">
        <v>7</v>
      </c>
      <c r="G87" s="1" t="s">
        <v>10</v>
      </c>
      <c r="H87" s="1" t="s">
        <v>7</v>
      </c>
      <c r="I87" s="1" t="s">
        <v>10</v>
      </c>
      <c r="J87" s="1" t="s">
        <v>10</v>
      </c>
      <c r="K87" s="1" t="s">
        <v>10</v>
      </c>
      <c r="L87" s="1" t="s">
        <v>7</v>
      </c>
      <c r="M87" s="1" t="s">
        <v>10</v>
      </c>
      <c r="N87" s="19" t="s">
        <v>8</v>
      </c>
      <c r="O87" s="13" t="s">
        <v>88</v>
      </c>
      <c r="R87" s="28"/>
      <c r="S87" s="28"/>
      <c r="T87" s="24"/>
    </row>
    <row r="88" spans="1:20">
      <c r="A88" s="19">
        <v>43</v>
      </c>
      <c r="B88" s="75" t="s">
        <v>17</v>
      </c>
      <c r="C88" s="76" t="s">
        <v>18</v>
      </c>
      <c r="D88" s="74">
        <v>1993</v>
      </c>
      <c r="E88" s="25" t="s">
        <v>9</v>
      </c>
      <c r="F88" s="19"/>
      <c r="G88" s="19"/>
      <c r="H88" s="19"/>
      <c r="I88" s="19"/>
      <c r="J88" s="19"/>
      <c r="K88" s="19"/>
      <c r="L88" s="19"/>
      <c r="M88" s="19"/>
      <c r="N88" s="19">
        <f>SUM(F88:G88)</f>
        <v>0</v>
      </c>
      <c r="O88" s="13">
        <v>0.52708333333333335</v>
      </c>
      <c r="R88" s="27"/>
      <c r="S88" s="87"/>
      <c r="T88" s="31"/>
    </row>
    <row r="89" spans="1:20">
      <c r="A89" s="19">
        <v>44</v>
      </c>
      <c r="B89" s="73" t="s">
        <v>94</v>
      </c>
      <c r="C89" s="73" t="s">
        <v>95</v>
      </c>
      <c r="D89" s="74">
        <v>1993</v>
      </c>
      <c r="E89" s="25" t="s">
        <v>25</v>
      </c>
      <c r="F89" s="19"/>
      <c r="G89" s="19"/>
      <c r="H89" s="18"/>
      <c r="I89" s="18"/>
      <c r="J89" s="18"/>
      <c r="K89" s="18"/>
      <c r="L89" s="18"/>
      <c r="M89" s="18"/>
      <c r="N89" s="19">
        <f>SUM(F89:G89)</f>
        <v>0</v>
      </c>
      <c r="O89" s="13">
        <v>0.52743055555555551</v>
      </c>
      <c r="R89" s="63"/>
      <c r="S89" s="85"/>
      <c r="T89" s="31"/>
    </row>
    <row r="90" spans="1:20">
      <c r="A90" s="19">
        <v>45</v>
      </c>
      <c r="B90" s="73" t="s">
        <v>48</v>
      </c>
      <c r="C90" s="73" t="s">
        <v>93</v>
      </c>
      <c r="D90" s="74">
        <v>1993</v>
      </c>
      <c r="E90" s="25" t="s">
        <v>25</v>
      </c>
      <c r="F90" s="19"/>
      <c r="G90" s="19"/>
      <c r="H90" s="19"/>
      <c r="I90" s="19"/>
      <c r="J90" s="19"/>
      <c r="K90" s="19"/>
      <c r="L90" s="19"/>
      <c r="M90" s="19"/>
      <c r="N90" s="19">
        <f>SUM(F90:G90)</f>
        <v>0</v>
      </c>
      <c r="O90" s="13">
        <v>0.52777777777777801</v>
      </c>
      <c r="R90" s="63"/>
      <c r="S90" s="85"/>
      <c r="T90" s="31"/>
    </row>
    <row r="91" spans="1:20">
      <c r="A91" s="19">
        <v>46</v>
      </c>
      <c r="B91" s="73" t="s">
        <v>150</v>
      </c>
      <c r="C91" s="73" t="s">
        <v>151</v>
      </c>
      <c r="D91" s="74">
        <v>1993</v>
      </c>
      <c r="E91" s="73" t="s">
        <v>37</v>
      </c>
      <c r="F91" s="3"/>
      <c r="G91" s="3"/>
      <c r="H91" s="3"/>
      <c r="I91" s="3"/>
      <c r="J91" s="3"/>
      <c r="K91" s="3"/>
      <c r="L91" s="3"/>
      <c r="M91" s="3"/>
      <c r="N91" s="19">
        <f>SUM(F91:G91)</f>
        <v>0</v>
      </c>
      <c r="O91" s="13">
        <v>0.52812499999999996</v>
      </c>
      <c r="R91" s="27"/>
      <c r="S91" s="87"/>
      <c r="T91" s="31"/>
    </row>
    <row r="92" spans="1:20">
      <c r="P92" s="2"/>
    </row>
    <row r="93" spans="1:20">
      <c r="A93" s="28"/>
      <c r="D93" s="11"/>
      <c r="E93" s="11"/>
      <c r="F93" s="28"/>
      <c r="G93" s="28"/>
      <c r="H93" s="28"/>
      <c r="I93" s="28"/>
      <c r="J93" s="28"/>
      <c r="K93" s="28"/>
      <c r="L93" s="28"/>
      <c r="M93" s="28"/>
      <c r="N93" s="27"/>
      <c r="O93" s="24"/>
      <c r="P93" s="2"/>
      <c r="R93" s="28"/>
      <c r="S93" s="28"/>
      <c r="T93" s="24"/>
    </row>
    <row r="94" spans="1:20" ht="15.75">
      <c r="A94" s="62" t="s">
        <v>174</v>
      </c>
      <c r="B94" s="58"/>
      <c r="C94" s="58"/>
      <c r="D94" s="58"/>
      <c r="E94" s="11" t="s">
        <v>165</v>
      </c>
      <c r="F94" s="15" t="s">
        <v>173</v>
      </c>
      <c r="G94" s="15"/>
      <c r="H94" s="15"/>
      <c r="I94" s="15"/>
      <c r="J94" s="15"/>
      <c r="K94" s="15"/>
      <c r="L94" s="15"/>
      <c r="M94" s="15"/>
      <c r="N94" s="91"/>
      <c r="O94" s="35"/>
      <c r="P94" s="2"/>
      <c r="Q94" s="96"/>
      <c r="R94" s="97"/>
      <c r="T94" s="24"/>
    </row>
    <row r="95" spans="1:20" ht="15.75">
      <c r="A95" s="1" t="s">
        <v>1</v>
      </c>
      <c r="B95" s="6" t="s">
        <v>2</v>
      </c>
      <c r="C95" s="8" t="s">
        <v>3</v>
      </c>
      <c r="D95" s="9" t="s">
        <v>4</v>
      </c>
      <c r="E95" s="9" t="s">
        <v>5</v>
      </c>
      <c r="F95" s="1" t="s">
        <v>7</v>
      </c>
      <c r="G95" s="1" t="s">
        <v>10</v>
      </c>
      <c r="H95" s="1" t="s">
        <v>7</v>
      </c>
      <c r="I95" s="1" t="s">
        <v>10</v>
      </c>
      <c r="J95" s="1" t="s">
        <v>10</v>
      </c>
      <c r="K95" s="1" t="s">
        <v>10</v>
      </c>
      <c r="L95" s="1" t="s">
        <v>7</v>
      </c>
      <c r="M95" s="1" t="s">
        <v>10</v>
      </c>
      <c r="N95" s="19" t="s">
        <v>8</v>
      </c>
      <c r="O95" s="13" t="s">
        <v>88</v>
      </c>
      <c r="P95" s="2"/>
      <c r="R95" s="36"/>
      <c r="S95" s="36"/>
      <c r="T95" s="35"/>
    </row>
    <row r="96" spans="1:20">
      <c r="A96" s="19">
        <v>47</v>
      </c>
      <c r="B96" s="73" t="s">
        <v>139</v>
      </c>
      <c r="C96" s="73" t="s">
        <v>16</v>
      </c>
      <c r="D96" s="74">
        <v>1994</v>
      </c>
      <c r="E96" s="25" t="s">
        <v>14</v>
      </c>
      <c r="F96" s="19"/>
      <c r="G96" s="19"/>
      <c r="H96" s="19"/>
      <c r="I96" s="19"/>
      <c r="J96" s="19"/>
      <c r="K96" s="19"/>
      <c r="L96" s="19"/>
      <c r="M96" s="19"/>
      <c r="N96" s="19">
        <f>SUM(F96:G96)</f>
        <v>0</v>
      </c>
      <c r="O96" s="13">
        <v>0.52847222222222223</v>
      </c>
      <c r="P96" s="2"/>
      <c r="R96" s="28"/>
      <c r="S96" s="28"/>
      <c r="T96" s="24"/>
    </row>
    <row r="97" spans="1:20">
      <c r="A97" s="19">
        <v>48</v>
      </c>
      <c r="B97" s="75" t="s">
        <v>27</v>
      </c>
      <c r="C97" s="76" t="s">
        <v>36</v>
      </c>
      <c r="D97" s="74">
        <v>1994</v>
      </c>
      <c r="E97" s="76" t="s">
        <v>45</v>
      </c>
      <c r="F97" s="19"/>
      <c r="G97" s="19"/>
      <c r="H97" s="18"/>
      <c r="I97" s="18"/>
      <c r="J97" s="18"/>
      <c r="K97" s="18"/>
      <c r="L97" s="18"/>
      <c r="M97" s="18"/>
      <c r="N97" s="19">
        <f t="shared" ref="N97:N100" si="4">SUM(F97:G97)</f>
        <v>0</v>
      </c>
      <c r="O97" s="13">
        <v>0.5288194444444444</v>
      </c>
      <c r="P97" s="2"/>
      <c r="R97" s="63"/>
      <c r="S97" s="85"/>
      <c r="T97" s="31"/>
    </row>
    <row r="98" spans="1:20">
      <c r="A98" s="19">
        <v>49</v>
      </c>
      <c r="B98" s="73" t="s">
        <v>156</v>
      </c>
      <c r="C98" s="73" t="s">
        <v>157</v>
      </c>
      <c r="D98" s="74">
        <v>1993</v>
      </c>
      <c r="E98" s="73" t="s">
        <v>158</v>
      </c>
      <c r="F98" s="3"/>
      <c r="G98" s="3"/>
      <c r="H98" s="3"/>
      <c r="I98" s="3"/>
      <c r="J98" s="3"/>
      <c r="K98" s="3"/>
      <c r="L98" s="3"/>
      <c r="M98" s="3"/>
      <c r="N98" s="19">
        <f t="shared" si="4"/>
        <v>0</v>
      </c>
      <c r="O98" s="13">
        <v>0.52916666666666701</v>
      </c>
      <c r="P98" s="2"/>
      <c r="R98" s="63"/>
      <c r="S98" s="85"/>
      <c r="T98" s="31"/>
    </row>
    <row r="99" spans="1:20" ht="15.75">
      <c r="A99" s="19">
        <v>50</v>
      </c>
      <c r="B99" s="75" t="s">
        <v>35</v>
      </c>
      <c r="C99" s="76" t="s">
        <v>34</v>
      </c>
      <c r="D99" s="74">
        <v>1993</v>
      </c>
      <c r="E99" s="25" t="s">
        <v>30</v>
      </c>
      <c r="F99" s="19"/>
      <c r="G99" s="19"/>
      <c r="H99" s="19"/>
      <c r="I99" s="19"/>
      <c r="J99" s="19"/>
      <c r="K99" s="19"/>
      <c r="L99" s="19"/>
      <c r="M99" s="19"/>
      <c r="N99" s="19">
        <f t="shared" si="4"/>
        <v>0</v>
      </c>
      <c r="O99" s="13">
        <v>0.52951388888888895</v>
      </c>
      <c r="P99" s="15"/>
      <c r="R99" s="63"/>
      <c r="S99" s="85"/>
      <c r="T99" s="31"/>
    </row>
    <row r="100" spans="1:20">
      <c r="A100" s="19">
        <v>51</v>
      </c>
      <c r="B100" s="75" t="s">
        <v>43</v>
      </c>
      <c r="C100" s="76" t="s">
        <v>44</v>
      </c>
      <c r="D100" s="74">
        <v>1993</v>
      </c>
      <c r="E100" s="25" t="s">
        <v>45</v>
      </c>
      <c r="F100" s="19"/>
      <c r="G100" s="19"/>
      <c r="H100" s="19"/>
      <c r="I100" s="19"/>
      <c r="J100" s="19"/>
      <c r="K100" s="19"/>
      <c r="L100" s="19"/>
      <c r="M100" s="19"/>
      <c r="N100" s="19">
        <f t="shared" si="4"/>
        <v>0</v>
      </c>
      <c r="O100" s="13">
        <v>0.52986111111111101</v>
      </c>
      <c r="P100" s="2"/>
      <c r="R100" s="63"/>
      <c r="S100" s="85"/>
      <c r="T100" s="31"/>
    </row>
    <row r="101" spans="1:20">
      <c r="A101" s="40"/>
      <c r="B101" s="7"/>
      <c r="C101" s="7"/>
      <c r="D101" s="55"/>
      <c r="E101" s="33"/>
      <c r="F101" s="4"/>
      <c r="G101" s="4"/>
      <c r="H101" s="3"/>
      <c r="I101" s="3"/>
      <c r="J101" s="3"/>
      <c r="K101" s="3"/>
      <c r="L101" s="3"/>
      <c r="M101" s="3"/>
      <c r="N101" s="19"/>
      <c r="O101" s="14"/>
      <c r="P101" s="2"/>
      <c r="R101" s="63"/>
      <c r="S101" s="85"/>
      <c r="T101" s="31"/>
    </row>
    <row r="102" spans="1:20">
      <c r="A102" s="63"/>
      <c r="B102" s="12"/>
      <c r="C102" s="12"/>
      <c r="D102" s="21"/>
      <c r="E102" s="77"/>
      <c r="F102" s="64"/>
      <c r="G102" s="64"/>
      <c r="H102" s="2"/>
      <c r="I102" s="2"/>
      <c r="J102" s="2"/>
      <c r="K102" s="2"/>
      <c r="L102" s="2"/>
      <c r="M102" s="2"/>
      <c r="N102" s="27"/>
      <c r="O102" s="31"/>
      <c r="P102" s="2"/>
      <c r="R102" s="63"/>
      <c r="S102" s="63"/>
      <c r="T102" s="31"/>
    </row>
    <row r="103" spans="1:20" ht="15.75">
      <c r="A103" s="36" t="s">
        <v>175</v>
      </c>
      <c r="B103" s="36"/>
      <c r="C103" s="36"/>
      <c r="D103" s="36"/>
      <c r="E103" s="11" t="s">
        <v>165</v>
      </c>
      <c r="F103" s="15" t="s">
        <v>173</v>
      </c>
      <c r="G103" s="15"/>
      <c r="H103" s="15"/>
      <c r="I103" s="15"/>
      <c r="J103" s="15"/>
      <c r="K103" s="15"/>
      <c r="L103" s="15"/>
      <c r="M103" s="15"/>
      <c r="N103" s="91"/>
      <c r="O103" s="35"/>
      <c r="P103" s="2"/>
      <c r="R103" s="63"/>
      <c r="S103" s="63"/>
      <c r="T103" s="31"/>
    </row>
    <row r="104" spans="1:20">
      <c r="A104" s="1" t="s">
        <v>1</v>
      </c>
      <c r="B104" s="6" t="s">
        <v>2</v>
      </c>
      <c r="C104" s="8" t="s">
        <v>3</v>
      </c>
      <c r="D104" s="9" t="s">
        <v>4</v>
      </c>
      <c r="E104" s="9" t="s">
        <v>5</v>
      </c>
      <c r="F104" s="1" t="s">
        <v>7</v>
      </c>
      <c r="G104" s="1" t="s">
        <v>10</v>
      </c>
      <c r="H104" s="1" t="s">
        <v>7</v>
      </c>
      <c r="I104" s="1" t="s">
        <v>10</v>
      </c>
      <c r="J104" s="1" t="s">
        <v>10</v>
      </c>
      <c r="K104" s="1" t="s">
        <v>10</v>
      </c>
      <c r="L104" s="1" t="s">
        <v>7</v>
      </c>
      <c r="M104" s="1" t="s">
        <v>10</v>
      </c>
      <c r="N104" s="19" t="s">
        <v>8</v>
      </c>
      <c r="O104" s="13" t="s">
        <v>88</v>
      </c>
      <c r="P104" s="2"/>
      <c r="R104" s="63"/>
      <c r="S104" s="63"/>
      <c r="T104" s="31"/>
    </row>
    <row r="105" spans="1:20">
      <c r="A105" s="19">
        <v>52</v>
      </c>
      <c r="B105" s="73" t="s">
        <v>131</v>
      </c>
      <c r="C105" s="73" t="s">
        <v>132</v>
      </c>
      <c r="D105" s="74">
        <v>1992</v>
      </c>
      <c r="E105" s="25" t="s">
        <v>45</v>
      </c>
      <c r="F105" s="3"/>
      <c r="G105" s="3"/>
      <c r="H105" s="3"/>
      <c r="I105" s="3"/>
      <c r="J105" s="3"/>
      <c r="K105" s="3"/>
      <c r="L105" s="3"/>
      <c r="M105" s="3"/>
      <c r="N105" s="19"/>
      <c r="O105" s="13">
        <v>0.53020833333333328</v>
      </c>
      <c r="P105" s="2"/>
      <c r="R105" s="63"/>
      <c r="S105" s="63"/>
      <c r="T105" s="31"/>
    </row>
    <row r="106" spans="1:20">
      <c r="A106" s="27"/>
      <c r="P106" s="2"/>
      <c r="R106" s="63"/>
      <c r="S106" s="63"/>
      <c r="T106" s="31"/>
    </row>
    <row r="107" spans="1:20" ht="15.75">
      <c r="A107" s="62" t="s">
        <v>176</v>
      </c>
      <c r="B107" s="58"/>
      <c r="C107" s="58"/>
      <c r="D107" s="58"/>
      <c r="E107" s="11" t="s">
        <v>165</v>
      </c>
      <c r="F107" s="15" t="s">
        <v>173</v>
      </c>
      <c r="G107" s="15"/>
      <c r="H107" s="15"/>
      <c r="I107" s="15"/>
      <c r="J107" s="15"/>
      <c r="K107" s="15"/>
      <c r="L107" s="15"/>
      <c r="M107" s="15"/>
      <c r="N107" s="91"/>
      <c r="O107" s="35"/>
      <c r="P107" s="2"/>
      <c r="R107" s="27"/>
      <c r="S107" s="27"/>
    </row>
    <row r="108" spans="1:20">
      <c r="A108" s="1" t="s">
        <v>1</v>
      </c>
      <c r="B108" s="6" t="s">
        <v>2</v>
      </c>
      <c r="C108" s="8" t="s">
        <v>3</v>
      </c>
      <c r="D108" s="9" t="s">
        <v>4</v>
      </c>
      <c r="E108" s="9" t="s">
        <v>5</v>
      </c>
      <c r="F108" s="1" t="s">
        <v>7</v>
      </c>
      <c r="G108" s="1" t="s">
        <v>10</v>
      </c>
      <c r="H108" s="1" t="s">
        <v>7</v>
      </c>
      <c r="I108" s="1" t="s">
        <v>10</v>
      </c>
      <c r="J108" s="1" t="s">
        <v>10</v>
      </c>
      <c r="K108" s="1" t="s">
        <v>10</v>
      </c>
      <c r="L108" s="1" t="s">
        <v>7</v>
      </c>
      <c r="M108" s="1" t="s">
        <v>10</v>
      </c>
      <c r="N108" s="19" t="s">
        <v>8</v>
      </c>
      <c r="O108" s="13" t="s">
        <v>88</v>
      </c>
      <c r="P108" s="2"/>
      <c r="R108" s="27"/>
      <c r="S108" s="27"/>
    </row>
    <row r="109" spans="1:20" ht="15.75">
      <c r="A109" s="19">
        <v>53</v>
      </c>
      <c r="B109" s="73" t="s">
        <v>23</v>
      </c>
      <c r="C109" s="73" t="s">
        <v>100</v>
      </c>
      <c r="D109" s="74">
        <v>1992</v>
      </c>
      <c r="E109" s="73" t="s">
        <v>101</v>
      </c>
      <c r="F109" s="19"/>
      <c r="G109" s="19"/>
      <c r="H109" s="19"/>
      <c r="I109" s="19"/>
      <c r="J109" s="19"/>
      <c r="K109" s="19"/>
      <c r="L109" s="19"/>
      <c r="M109" s="19"/>
      <c r="N109" s="19">
        <f t="shared" ref="N109:N112" si="5">SUM(F109:G109)</f>
        <v>0</v>
      </c>
      <c r="O109" s="13">
        <v>0.53055555555555556</v>
      </c>
      <c r="P109" s="2"/>
      <c r="R109" s="36"/>
      <c r="S109" s="36"/>
      <c r="T109" s="35"/>
    </row>
    <row r="110" spans="1:20">
      <c r="A110" s="19">
        <v>54</v>
      </c>
      <c r="B110" s="75" t="s">
        <v>21</v>
      </c>
      <c r="C110" s="76" t="s">
        <v>22</v>
      </c>
      <c r="D110" s="74">
        <v>1992</v>
      </c>
      <c r="E110" s="25" t="s">
        <v>9</v>
      </c>
      <c r="F110" s="19"/>
      <c r="G110" s="19"/>
      <c r="H110" s="19"/>
      <c r="I110" s="19"/>
      <c r="J110" s="19"/>
      <c r="K110" s="19"/>
      <c r="L110" s="19"/>
      <c r="M110" s="19"/>
      <c r="N110" s="19">
        <f t="shared" si="5"/>
        <v>0</v>
      </c>
      <c r="O110" s="13">
        <v>0.53090277777777783</v>
      </c>
      <c r="P110" s="2"/>
      <c r="R110" s="28"/>
      <c r="S110" s="28"/>
      <c r="T110" s="24"/>
    </row>
    <row r="111" spans="1:20">
      <c r="A111" s="19">
        <v>55</v>
      </c>
      <c r="B111" s="73" t="s">
        <v>108</v>
      </c>
      <c r="C111" s="73" t="s">
        <v>109</v>
      </c>
      <c r="D111" s="74">
        <v>1992</v>
      </c>
      <c r="E111" s="25" t="s">
        <v>187</v>
      </c>
      <c r="F111" s="19"/>
      <c r="G111" s="19"/>
      <c r="H111" s="18"/>
      <c r="I111" s="18"/>
      <c r="J111" s="18"/>
      <c r="K111" s="18"/>
      <c r="L111" s="18"/>
      <c r="M111" s="18"/>
      <c r="N111" s="19">
        <f t="shared" si="5"/>
        <v>0</v>
      </c>
      <c r="O111" s="13">
        <v>0.53125</v>
      </c>
      <c r="P111" s="12"/>
      <c r="Q111" s="12"/>
      <c r="R111" s="27"/>
      <c r="S111" s="87"/>
      <c r="T111" s="31"/>
    </row>
    <row r="112" spans="1:20">
      <c r="A112" s="19">
        <v>56</v>
      </c>
      <c r="B112" s="73" t="s">
        <v>118</v>
      </c>
      <c r="C112" s="73" t="s">
        <v>119</v>
      </c>
      <c r="D112" s="74">
        <v>1992</v>
      </c>
      <c r="E112" s="73" t="s">
        <v>113</v>
      </c>
      <c r="F112" s="18"/>
      <c r="G112" s="18"/>
      <c r="H112" s="18"/>
      <c r="I112" s="18"/>
      <c r="J112" s="18"/>
      <c r="K112" s="18"/>
      <c r="L112" s="18"/>
      <c r="M112" s="18"/>
      <c r="N112" s="19">
        <f t="shared" si="5"/>
        <v>0</v>
      </c>
      <c r="O112" s="13">
        <v>0.53159722222222205</v>
      </c>
      <c r="P112" s="2"/>
      <c r="R112" s="63"/>
      <c r="S112" s="85"/>
      <c r="T112" s="31"/>
    </row>
    <row r="113" spans="1:20">
      <c r="P113" s="2"/>
      <c r="R113" s="63"/>
      <c r="S113" s="85"/>
      <c r="T113" s="31"/>
    </row>
    <row r="114" spans="1:20">
      <c r="R114" s="27"/>
      <c r="S114" s="27"/>
    </row>
    <row r="115" spans="1:20" ht="15.75">
      <c r="A115" s="62" t="s">
        <v>177</v>
      </c>
      <c r="B115" s="58"/>
      <c r="C115" s="58"/>
      <c r="D115" s="10"/>
      <c r="E115" s="11" t="s">
        <v>165</v>
      </c>
      <c r="F115" s="15" t="s">
        <v>163</v>
      </c>
      <c r="G115" s="15"/>
      <c r="H115" s="15"/>
      <c r="I115" s="15"/>
      <c r="J115" s="15"/>
      <c r="K115" s="15"/>
      <c r="L115" s="15"/>
      <c r="M115" s="15"/>
      <c r="N115" s="91"/>
      <c r="O115" s="35"/>
      <c r="P115" s="15"/>
      <c r="T115" s="24"/>
    </row>
    <row r="116" spans="1:20" ht="15.75">
      <c r="A116" s="1" t="s">
        <v>1</v>
      </c>
      <c r="B116" s="6" t="s">
        <v>2</v>
      </c>
      <c r="C116" s="8" t="s">
        <v>3</v>
      </c>
      <c r="D116" s="9" t="s">
        <v>4</v>
      </c>
      <c r="E116" s="9" t="s">
        <v>5</v>
      </c>
      <c r="F116" s="1" t="s">
        <v>7</v>
      </c>
      <c r="G116" s="1" t="s">
        <v>10</v>
      </c>
      <c r="H116" s="1" t="s">
        <v>7</v>
      </c>
      <c r="I116" s="1" t="s">
        <v>10</v>
      </c>
      <c r="J116" s="1" t="s">
        <v>10</v>
      </c>
      <c r="K116" s="1" t="s">
        <v>10</v>
      </c>
      <c r="L116" s="1" t="s">
        <v>7</v>
      </c>
      <c r="M116" s="1" t="s">
        <v>10</v>
      </c>
      <c r="N116" s="19" t="s">
        <v>8</v>
      </c>
      <c r="O116" s="13" t="s">
        <v>88</v>
      </c>
      <c r="P116" s="15"/>
      <c r="T116" s="24"/>
    </row>
    <row r="117" spans="1:20">
      <c r="A117" s="19">
        <v>57</v>
      </c>
      <c r="B117" s="73" t="s">
        <v>160</v>
      </c>
      <c r="C117" s="73" t="s">
        <v>100</v>
      </c>
      <c r="D117" s="73">
        <v>1989</v>
      </c>
      <c r="E117" s="73" t="s">
        <v>101</v>
      </c>
      <c r="F117" s="3"/>
      <c r="G117" s="3"/>
      <c r="H117" s="18"/>
      <c r="I117" s="18"/>
      <c r="J117" s="18"/>
      <c r="K117" s="18"/>
      <c r="L117" s="18"/>
      <c r="M117" s="18"/>
      <c r="N117" s="19">
        <v>0</v>
      </c>
      <c r="O117" s="13">
        <v>0.53194444444444444</v>
      </c>
      <c r="P117" s="2"/>
    </row>
    <row r="118" spans="1:20">
      <c r="A118" s="27"/>
      <c r="B118" s="12"/>
      <c r="C118" s="12"/>
      <c r="D118" s="12"/>
      <c r="E118" s="77"/>
      <c r="F118" s="2"/>
      <c r="G118" s="2"/>
      <c r="H118" s="30"/>
      <c r="I118" s="30"/>
      <c r="J118" s="30"/>
      <c r="K118" s="30"/>
      <c r="L118" s="30"/>
      <c r="M118" s="30"/>
      <c r="N118" s="27"/>
      <c r="O118" s="31"/>
      <c r="P118" s="2"/>
    </row>
    <row r="119" spans="1:20">
      <c r="A119" s="27"/>
      <c r="B119" s="12"/>
      <c r="C119" s="12"/>
      <c r="D119" s="12"/>
      <c r="E119" s="77"/>
      <c r="F119" s="2"/>
      <c r="G119" s="2"/>
      <c r="H119" s="30"/>
      <c r="I119" s="30"/>
      <c r="J119" s="30"/>
      <c r="K119" s="30"/>
      <c r="L119" s="30"/>
      <c r="M119" s="30"/>
      <c r="N119" s="27"/>
      <c r="O119" s="31"/>
    </row>
    <row r="120" spans="1:20" ht="15.75">
      <c r="A120" s="36" t="s">
        <v>178</v>
      </c>
      <c r="B120" s="36"/>
      <c r="C120" s="36"/>
      <c r="D120" s="36"/>
      <c r="E120" s="11" t="s">
        <v>165</v>
      </c>
      <c r="F120" s="15" t="s">
        <v>163</v>
      </c>
      <c r="G120" s="15"/>
      <c r="H120" s="15"/>
      <c r="I120" s="15"/>
      <c r="J120" s="15"/>
      <c r="K120" s="15"/>
      <c r="L120" s="15"/>
      <c r="M120" s="15"/>
      <c r="N120" s="91"/>
      <c r="O120" s="35"/>
    </row>
    <row r="121" spans="1:20">
      <c r="A121" s="1" t="s">
        <v>1</v>
      </c>
      <c r="B121" s="6" t="s">
        <v>2</v>
      </c>
      <c r="C121" s="8" t="s">
        <v>3</v>
      </c>
      <c r="D121" s="9" t="s">
        <v>4</v>
      </c>
      <c r="E121" s="9" t="s">
        <v>5</v>
      </c>
      <c r="F121" s="1" t="s">
        <v>7</v>
      </c>
      <c r="G121" s="1" t="s">
        <v>10</v>
      </c>
      <c r="H121" s="1" t="s">
        <v>7</v>
      </c>
      <c r="I121" s="1" t="s">
        <v>10</v>
      </c>
      <c r="J121" s="1" t="s">
        <v>10</v>
      </c>
      <c r="K121" s="1" t="s">
        <v>10</v>
      </c>
      <c r="L121" s="1" t="s">
        <v>7</v>
      </c>
      <c r="M121" s="1" t="s">
        <v>10</v>
      </c>
      <c r="N121" s="19" t="s">
        <v>8</v>
      </c>
      <c r="O121" s="13" t="s">
        <v>88</v>
      </c>
    </row>
    <row r="122" spans="1:20">
      <c r="A122" s="19">
        <v>58</v>
      </c>
      <c r="B122" s="73" t="s">
        <v>134</v>
      </c>
      <c r="C122" s="73" t="s">
        <v>192</v>
      </c>
      <c r="D122" s="74">
        <v>1972</v>
      </c>
      <c r="E122" s="25" t="s">
        <v>45</v>
      </c>
      <c r="F122" s="3"/>
      <c r="G122" s="3"/>
      <c r="H122" s="18"/>
      <c r="I122" s="18"/>
      <c r="J122" s="18"/>
      <c r="K122" s="18"/>
      <c r="L122" s="18"/>
      <c r="M122" s="18"/>
      <c r="N122" s="19">
        <v>0</v>
      </c>
      <c r="O122" s="13">
        <v>0.53229166666666672</v>
      </c>
    </row>
    <row r="123" spans="1:20" ht="15.75">
      <c r="R123" s="36"/>
      <c r="S123" s="36"/>
      <c r="T123" s="35"/>
    </row>
    <row r="124" spans="1:20">
      <c r="R124" s="28"/>
      <c r="S124" s="28"/>
      <c r="T124" s="24"/>
    </row>
    <row r="125" spans="1:20">
      <c r="R125" s="27"/>
      <c r="S125" s="27"/>
      <c r="T125" s="31"/>
    </row>
    <row r="126" spans="1:20" ht="15.75">
      <c r="A126" s="36" t="s">
        <v>179</v>
      </c>
      <c r="B126" s="36"/>
      <c r="C126" s="36"/>
      <c r="D126" s="36"/>
      <c r="E126" s="11" t="s">
        <v>165</v>
      </c>
      <c r="F126" s="15" t="s">
        <v>163</v>
      </c>
      <c r="G126" s="15"/>
      <c r="H126" s="15"/>
      <c r="I126" s="15"/>
      <c r="J126" s="15"/>
      <c r="K126" s="15"/>
      <c r="L126" s="15"/>
      <c r="M126" s="15"/>
      <c r="N126" s="91"/>
      <c r="O126" s="35"/>
      <c r="R126" s="27"/>
      <c r="S126" s="27"/>
      <c r="T126" s="31"/>
    </row>
    <row r="127" spans="1:20">
      <c r="A127" s="1" t="s">
        <v>1</v>
      </c>
      <c r="B127" s="6" t="s">
        <v>2</v>
      </c>
      <c r="C127" s="8" t="s">
        <v>3</v>
      </c>
      <c r="D127" s="9" t="s">
        <v>4</v>
      </c>
      <c r="E127" s="9" t="s">
        <v>5</v>
      </c>
      <c r="F127" s="1" t="s">
        <v>7</v>
      </c>
      <c r="G127" s="1" t="s">
        <v>10</v>
      </c>
      <c r="H127" s="1" t="s">
        <v>7</v>
      </c>
      <c r="I127" s="1" t="s">
        <v>10</v>
      </c>
      <c r="J127" s="1" t="s">
        <v>10</v>
      </c>
      <c r="K127" s="1" t="s">
        <v>10</v>
      </c>
      <c r="L127" s="1" t="s">
        <v>7</v>
      </c>
      <c r="M127" s="1" t="s">
        <v>10</v>
      </c>
      <c r="N127" s="19" t="s">
        <v>8</v>
      </c>
      <c r="O127" s="13" t="s">
        <v>88</v>
      </c>
      <c r="R127" s="27"/>
      <c r="S127" s="27"/>
      <c r="T127" s="31"/>
    </row>
    <row r="128" spans="1:20">
      <c r="A128" s="19">
        <v>59</v>
      </c>
      <c r="B128" s="73" t="s">
        <v>133</v>
      </c>
      <c r="C128" s="73" t="s">
        <v>81</v>
      </c>
      <c r="D128" s="73">
        <v>1972</v>
      </c>
      <c r="E128" s="25" t="s">
        <v>45</v>
      </c>
      <c r="F128" s="3"/>
      <c r="G128" s="3"/>
      <c r="H128" s="3"/>
      <c r="I128" s="3"/>
      <c r="J128" s="3"/>
      <c r="K128" s="3"/>
      <c r="L128" s="3"/>
      <c r="M128" s="3"/>
      <c r="N128" s="19">
        <v>0</v>
      </c>
      <c r="O128" s="13">
        <v>0.53263888888888888</v>
      </c>
      <c r="R128" s="27"/>
      <c r="S128" s="27"/>
      <c r="T128" s="31"/>
    </row>
    <row r="129" spans="1:20">
      <c r="A129" s="4"/>
      <c r="B129" s="7"/>
      <c r="C129" s="7"/>
      <c r="D129" s="7"/>
      <c r="E129" s="7"/>
      <c r="F129" s="3"/>
      <c r="G129" s="3"/>
      <c r="H129" s="3"/>
      <c r="I129" s="3"/>
      <c r="J129" s="3"/>
      <c r="K129" s="3"/>
      <c r="L129" s="3"/>
      <c r="M129" s="3"/>
      <c r="N129" s="19"/>
      <c r="O129" s="14"/>
      <c r="R129" s="27"/>
      <c r="S129" s="27"/>
      <c r="T129" s="31"/>
    </row>
    <row r="130" spans="1:20">
      <c r="A130" s="27"/>
      <c r="B130" s="12"/>
      <c r="C130" s="12"/>
      <c r="D130" s="12"/>
      <c r="E130" s="77"/>
      <c r="F130" s="2"/>
      <c r="G130" s="2"/>
      <c r="H130" s="30"/>
      <c r="I130" s="30"/>
      <c r="J130" s="30"/>
      <c r="K130" s="30"/>
      <c r="L130" s="30"/>
      <c r="M130" s="30"/>
      <c r="N130" s="27"/>
      <c r="O130" s="31"/>
      <c r="R130" s="27"/>
      <c r="S130" s="27"/>
      <c r="T130" s="31"/>
    </row>
    <row r="131" spans="1:20">
      <c r="R131" s="27"/>
      <c r="S131" s="27"/>
      <c r="T131" s="31"/>
    </row>
    <row r="132" spans="1:20" ht="15.75">
      <c r="A132" s="36" t="s">
        <v>180</v>
      </c>
      <c r="B132" s="36"/>
      <c r="C132" s="36"/>
      <c r="D132" s="36"/>
      <c r="E132" s="11" t="s">
        <v>165</v>
      </c>
      <c r="F132" s="15" t="s">
        <v>163</v>
      </c>
      <c r="G132" s="15"/>
      <c r="H132" s="15"/>
      <c r="I132" s="15"/>
      <c r="J132" s="15"/>
      <c r="K132" s="15"/>
      <c r="L132" s="15"/>
      <c r="M132" s="15"/>
      <c r="N132" s="91"/>
      <c r="O132" s="35"/>
      <c r="R132" s="27"/>
      <c r="S132" s="27"/>
      <c r="T132" s="31"/>
    </row>
    <row r="133" spans="1:20">
      <c r="A133" s="1" t="s">
        <v>1</v>
      </c>
      <c r="B133" s="6" t="s">
        <v>2</v>
      </c>
      <c r="C133" s="8" t="s">
        <v>3</v>
      </c>
      <c r="D133" s="9" t="s">
        <v>4</v>
      </c>
      <c r="E133" s="9" t="s">
        <v>5</v>
      </c>
      <c r="F133" s="1" t="s">
        <v>7</v>
      </c>
      <c r="G133" s="1" t="s">
        <v>10</v>
      </c>
      <c r="H133" s="1" t="s">
        <v>7</v>
      </c>
      <c r="I133" s="1" t="s">
        <v>10</v>
      </c>
      <c r="J133" s="1" t="s">
        <v>10</v>
      </c>
      <c r="K133" s="1" t="s">
        <v>10</v>
      </c>
      <c r="L133" s="1" t="s">
        <v>7</v>
      </c>
      <c r="M133" s="1" t="s">
        <v>10</v>
      </c>
      <c r="N133" s="19" t="s">
        <v>8</v>
      </c>
      <c r="O133" s="13" t="s">
        <v>88</v>
      </c>
      <c r="P133" s="23"/>
      <c r="Q133" s="20"/>
    </row>
    <row r="134" spans="1:20">
      <c r="A134" s="19">
        <v>60</v>
      </c>
      <c r="B134" s="73" t="s">
        <v>144</v>
      </c>
      <c r="C134" s="73" t="s">
        <v>145</v>
      </c>
      <c r="D134" s="74">
        <v>1961</v>
      </c>
      <c r="E134" s="25" t="s">
        <v>14</v>
      </c>
      <c r="F134" s="3"/>
      <c r="G134" s="3"/>
      <c r="H134" s="3"/>
      <c r="I134" s="3"/>
      <c r="J134" s="3"/>
      <c r="K134" s="3"/>
      <c r="L134" s="3"/>
      <c r="M134" s="3"/>
      <c r="N134" s="19">
        <v>0</v>
      </c>
      <c r="O134" s="13">
        <v>0.53298611111111105</v>
      </c>
      <c r="P134" s="2"/>
    </row>
    <row r="135" spans="1:20" ht="15.75">
      <c r="A135" s="19">
        <v>61</v>
      </c>
      <c r="B135" s="73" t="s">
        <v>152</v>
      </c>
      <c r="C135" s="73" t="s">
        <v>153</v>
      </c>
      <c r="D135" s="74">
        <v>1942</v>
      </c>
      <c r="E135" s="73" t="s">
        <v>189</v>
      </c>
      <c r="F135" s="3"/>
      <c r="G135" s="3"/>
      <c r="H135" s="3"/>
      <c r="I135" s="3"/>
      <c r="J135" s="3"/>
      <c r="K135" s="3"/>
      <c r="L135" s="3"/>
      <c r="M135" s="3"/>
      <c r="N135" s="19">
        <v>0</v>
      </c>
      <c r="O135" s="13">
        <v>0.53333333333333333</v>
      </c>
      <c r="P135" s="23"/>
      <c r="Q135" s="20"/>
      <c r="R135" s="36"/>
      <c r="S135" s="36"/>
      <c r="T135" s="35"/>
    </row>
    <row r="136" spans="1:20">
      <c r="A136" s="19">
        <v>62</v>
      </c>
      <c r="B136" s="73" t="s">
        <v>185</v>
      </c>
      <c r="C136" s="73" t="s">
        <v>188</v>
      </c>
      <c r="D136" s="74">
        <v>1946</v>
      </c>
      <c r="E136" s="73" t="s">
        <v>186</v>
      </c>
      <c r="F136" s="3"/>
      <c r="G136" s="3"/>
      <c r="H136" s="3"/>
      <c r="I136" s="3"/>
      <c r="J136" s="3"/>
      <c r="K136" s="3"/>
      <c r="L136" s="3"/>
      <c r="M136" s="3"/>
      <c r="N136" s="19">
        <v>0</v>
      </c>
      <c r="O136" s="13">
        <v>0.5336805555555556</v>
      </c>
      <c r="P136" s="23"/>
      <c r="Q136" s="20"/>
      <c r="R136" s="28"/>
      <c r="S136" s="28"/>
      <c r="T136" s="24"/>
    </row>
    <row r="137" spans="1:20">
      <c r="A137" s="64"/>
      <c r="B137" s="12"/>
      <c r="C137" s="12"/>
      <c r="D137" s="12"/>
      <c r="E137" s="12"/>
      <c r="F137" s="2"/>
      <c r="G137" s="2"/>
      <c r="H137" s="2"/>
      <c r="I137" s="2"/>
      <c r="J137" s="2"/>
      <c r="K137" s="2"/>
      <c r="L137" s="2"/>
      <c r="M137" s="2"/>
      <c r="N137" s="27"/>
      <c r="O137" s="31"/>
      <c r="T137" s="31"/>
    </row>
    <row r="138" spans="1:20">
      <c r="P138" s="2"/>
      <c r="T138" s="31"/>
    </row>
    <row r="139" spans="1:20" ht="15.75">
      <c r="A139" s="68" t="s">
        <v>181</v>
      </c>
      <c r="B139" s="58"/>
      <c r="C139" s="58"/>
      <c r="D139" s="58"/>
      <c r="E139" s="11" t="s">
        <v>165</v>
      </c>
      <c r="F139" s="15" t="s">
        <v>173</v>
      </c>
      <c r="G139" s="15"/>
      <c r="H139" s="15"/>
      <c r="I139" s="15"/>
      <c r="J139" s="15"/>
      <c r="K139" s="15"/>
      <c r="L139" s="15"/>
      <c r="M139" s="15"/>
      <c r="N139" s="91"/>
      <c r="O139" s="35"/>
      <c r="P139" s="2"/>
      <c r="T139" s="31"/>
    </row>
    <row r="140" spans="1:20">
      <c r="A140" s="1" t="s">
        <v>1</v>
      </c>
      <c r="B140" s="6" t="s">
        <v>2</v>
      </c>
      <c r="C140" s="8" t="s">
        <v>3</v>
      </c>
      <c r="D140" s="9" t="s">
        <v>4</v>
      </c>
      <c r="E140" s="9" t="s">
        <v>5</v>
      </c>
      <c r="F140" s="1" t="s">
        <v>7</v>
      </c>
      <c r="G140" s="1" t="s">
        <v>10</v>
      </c>
      <c r="H140" s="1" t="s">
        <v>7</v>
      </c>
      <c r="I140" s="1" t="s">
        <v>10</v>
      </c>
      <c r="J140" s="1" t="s">
        <v>10</v>
      </c>
      <c r="K140" s="1" t="s">
        <v>10</v>
      </c>
      <c r="L140" s="1" t="s">
        <v>7</v>
      </c>
      <c r="M140" s="1" t="s">
        <v>10</v>
      </c>
      <c r="N140" s="19" t="s">
        <v>8</v>
      </c>
      <c r="O140" s="13" t="s">
        <v>88</v>
      </c>
      <c r="P140" s="2"/>
      <c r="T140" s="31"/>
    </row>
    <row r="141" spans="1:20">
      <c r="A141" s="19">
        <v>63</v>
      </c>
      <c r="B141" s="73" t="s">
        <v>107</v>
      </c>
      <c r="C141" s="73" t="s">
        <v>56</v>
      </c>
      <c r="D141" s="74">
        <v>1974</v>
      </c>
      <c r="E141" s="73" t="s">
        <v>14</v>
      </c>
      <c r="F141" s="19"/>
      <c r="G141" s="19"/>
      <c r="H141" s="18"/>
      <c r="I141" s="18"/>
      <c r="J141" s="18"/>
      <c r="K141" s="18"/>
      <c r="L141" s="18"/>
      <c r="M141" s="18"/>
      <c r="N141" s="19">
        <f>SUM(F141:G141)</f>
        <v>0</v>
      </c>
      <c r="O141" s="13">
        <v>0.53402777777777777</v>
      </c>
      <c r="T141" s="31"/>
    </row>
    <row r="142" spans="1:20">
      <c r="A142" s="19">
        <v>64</v>
      </c>
      <c r="B142" s="73" t="s">
        <v>148</v>
      </c>
      <c r="C142" s="73" t="s">
        <v>149</v>
      </c>
      <c r="D142" s="74">
        <v>1974</v>
      </c>
      <c r="E142" s="73" t="s">
        <v>128</v>
      </c>
      <c r="F142" s="3"/>
      <c r="G142" s="3"/>
      <c r="H142" s="3"/>
      <c r="I142" s="3"/>
      <c r="J142" s="3"/>
      <c r="K142" s="3"/>
      <c r="L142" s="3"/>
      <c r="M142" s="3"/>
      <c r="N142" s="19">
        <f t="shared" ref="N142:N151" si="6">SUM(F142:G142)</f>
        <v>0</v>
      </c>
      <c r="O142" s="13">
        <v>0.53437499999999993</v>
      </c>
      <c r="T142" s="31"/>
    </row>
    <row r="143" spans="1:20">
      <c r="A143" s="19">
        <v>65</v>
      </c>
      <c r="B143" s="73" t="s">
        <v>89</v>
      </c>
      <c r="C143" s="73" t="s">
        <v>90</v>
      </c>
      <c r="D143" s="74">
        <v>1974</v>
      </c>
      <c r="E143" s="76" t="s">
        <v>25</v>
      </c>
      <c r="F143" s="19"/>
      <c r="G143" s="19"/>
      <c r="H143" s="18"/>
      <c r="I143" s="18"/>
      <c r="J143" s="18"/>
      <c r="K143" s="18"/>
      <c r="L143" s="18"/>
      <c r="M143" s="18"/>
      <c r="N143" s="19">
        <f t="shared" si="6"/>
        <v>0</v>
      </c>
      <c r="O143" s="13">
        <v>0.53472222222222199</v>
      </c>
      <c r="T143" s="31"/>
    </row>
    <row r="144" spans="1:20">
      <c r="A144" s="19">
        <v>66</v>
      </c>
      <c r="B144" s="75" t="s">
        <v>54</v>
      </c>
      <c r="C144" s="76" t="s">
        <v>26</v>
      </c>
      <c r="D144" s="74">
        <v>1975</v>
      </c>
      <c r="E144" s="25" t="s">
        <v>25</v>
      </c>
      <c r="F144" s="19"/>
      <c r="G144" s="19"/>
      <c r="H144" s="19"/>
      <c r="I144" s="19"/>
      <c r="J144" s="19"/>
      <c r="K144" s="19"/>
      <c r="L144" s="19"/>
      <c r="M144" s="19"/>
      <c r="N144" s="19">
        <f t="shared" si="6"/>
        <v>0</v>
      </c>
      <c r="O144" s="13">
        <v>0.53506944444444404</v>
      </c>
      <c r="T144" s="31"/>
    </row>
    <row r="145" spans="1:20" ht="15.75">
      <c r="A145" s="19">
        <v>67</v>
      </c>
      <c r="B145" s="73" t="s">
        <v>57</v>
      </c>
      <c r="C145" s="73" t="s">
        <v>58</v>
      </c>
      <c r="D145" s="74">
        <v>1981</v>
      </c>
      <c r="E145" s="25" t="s">
        <v>25</v>
      </c>
      <c r="F145" s="19"/>
      <c r="G145" s="19"/>
      <c r="H145" s="18"/>
      <c r="I145" s="18"/>
      <c r="J145" s="18"/>
      <c r="K145" s="18"/>
      <c r="L145" s="18"/>
      <c r="M145" s="18"/>
      <c r="N145" s="19">
        <f t="shared" si="6"/>
        <v>0</v>
      </c>
      <c r="O145" s="13">
        <v>0.53541666666666599</v>
      </c>
      <c r="P145" s="15"/>
      <c r="T145" s="31"/>
    </row>
    <row r="146" spans="1:20">
      <c r="A146" s="19">
        <v>68</v>
      </c>
      <c r="B146" s="73" t="s">
        <v>154</v>
      </c>
      <c r="C146" s="73" t="s">
        <v>155</v>
      </c>
      <c r="D146" s="74"/>
      <c r="E146" s="73" t="s">
        <v>37</v>
      </c>
      <c r="F146" s="3"/>
      <c r="G146" s="3"/>
      <c r="H146" s="3"/>
      <c r="I146" s="3"/>
      <c r="J146" s="3"/>
      <c r="K146" s="3"/>
      <c r="L146" s="3"/>
      <c r="M146" s="3"/>
      <c r="N146" s="19">
        <f t="shared" si="6"/>
        <v>0</v>
      </c>
      <c r="O146" s="13">
        <v>0.53576388888888904</v>
      </c>
    </row>
    <row r="147" spans="1:20" ht="15.75">
      <c r="A147" s="19">
        <v>69</v>
      </c>
      <c r="B147" s="73" t="s">
        <v>91</v>
      </c>
      <c r="C147" s="73" t="s">
        <v>143</v>
      </c>
      <c r="D147" s="74"/>
      <c r="E147" s="25" t="s">
        <v>14</v>
      </c>
      <c r="F147" s="19"/>
      <c r="G147" s="19"/>
      <c r="H147" s="18"/>
      <c r="I147" s="18"/>
      <c r="J147" s="18"/>
      <c r="K147" s="18"/>
      <c r="L147" s="18"/>
      <c r="M147" s="18"/>
      <c r="N147" s="19">
        <f t="shared" si="6"/>
        <v>0</v>
      </c>
      <c r="O147" s="13">
        <v>0.53611111111111098</v>
      </c>
      <c r="P147" s="15"/>
      <c r="R147" s="36"/>
      <c r="S147" s="36"/>
      <c r="T147" s="35"/>
    </row>
    <row r="148" spans="1:20" ht="15.75">
      <c r="A148" s="19">
        <v>70</v>
      </c>
      <c r="B148" s="73" t="s">
        <v>98</v>
      </c>
      <c r="C148" s="73" t="s">
        <v>99</v>
      </c>
      <c r="D148" s="74">
        <v>1988</v>
      </c>
      <c r="E148" s="25" t="s">
        <v>45</v>
      </c>
      <c r="F148" s="19"/>
      <c r="G148" s="19"/>
      <c r="H148" s="18"/>
      <c r="I148" s="18"/>
      <c r="J148" s="18"/>
      <c r="K148" s="18"/>
      <c r="L148" s="18"/>
      <c r="M148" s="18"/>
      <c r="N148" s="19">
        <f t="shared" si="6"/>
        <v>0</v>
      </c>
      <c r="O148" s="13">
        <v>0.53645833333333304</v>
      </c>
      <c r="R148" s="36"/>
      <c r="S148" s="36"/>
      <c r="T148" s="35"/>
    </row>
    <row r="149" spans="1:20" ht="15.75">
      <c r="A149" s="19">
        <v>71</v>
      </c>
      <c r="B149" s="73" t="s">
        <v>31</v>
      </c>
      <c r="C149" s="73" t="s">
        <v>122</v>
      </c>
      <c r="D149" s="74">
        <v>1978</v>
      </c>
      <c r="E149" s="73" t="s">
        <v>25</v>
      </c>
      <c r="F149" s="18"/>
      <c r="G149" s="18"/>
      <c r="H149" s="18"/>
      <c r="I149" s="18"/>
      <c r="J149" s="18"/>
      <c r="K149" s="18"/>
      <c r="L149" s="18"/>
      <c r="M149" s="18"/>
      <c r="N149" s="19">
        <f t="shared" si="6"/>
        <v>0</v>
      </c>
      <c r="O149" s="13">
        <v>0.53680555555555498</v>
      </c>
      <c r="P149" s="15"/>
      <c r="R149" s="28"/>
      <c r="S149" s="28"/>
      <c r="T149" s="24"/>
    </row>
    <row r="150" spans="1:20" ht="15.75">
      <c r="A150" s="19">
        <v>72</v>
      </c>
      <c r="B150" s="73" t="s">
        <v>126</v>
      </c>
      <c r="C150" s="73" t="s">
        <v>127</v>
      </c>
      <c r="D150" s="74">
        <v>1980</v>
      </c>
      <c r="E150" s="73" t="s">
        <v>128</v>
      </c>
      <c r="F150" s="18"/>
      <c r="G150" s="18"/>
      <c r="H150" s="18"/>
      <c r="I150" s="18"/>
      <c r="J150" s="18"/>
      <c r="K150" s="18"/>
      <c r="L150" s="18"/>
      <c r="M150" s="18"/>
      <c r="N150" s="19">
        <f t="shared" si="6"/>
        <v>0</v>
      </c>
      <c r="O150" s="13">
        <v>0.53715277777777704</v>
      </c>
      <c r="P150" s="15"/>
      <c r="R150" s="63"/>
      <c r="S150" s="85"/>
      <c r="T150" s="31"/>
    </row>
    <row r="151" spans="1:20" ht="15.75">
      <c r="A151" s="83">
        <v>74</v>
      </c>
      <c r="B151" s="73" t="s">
        <v>135</v>
      </c>
      <c r="C151" s="73" t="s">
        <v>81</v>
      </c>
      <c r="D151" s="74">
        <v>1979</v>
      </c>
      <c r="E151" s="25" t="s">
        <v>45</v>
      </c>
      <c r="F151" s="18"/>
      <c r="G151" s="18"/>
      <c r="H151" s="18"/>
      <c r="I151" s="18"/>
      <c r="J151" s="18"/>
      <c r="K151" s="18"/>
      <c r="L151" s="18"/>
      <c r="M151" s="18"/>
      <c r="N151" s="19">
        <f>SUM(F151:G151)</f>
        <v>0</v>
      </c>
      <c r="O151" s="13">
        <v>0.53749999999999898</v>
      </c>
      <c r="P151" s="15"/>
      <c r="R151" s="63"/>
      <c r="S151" s="85"/>
      <c r="T151" s="31"/>
    </row>
    <row r="152" spans="1:20" ht="15.75">
      <c r="A152" s="106"/>
      <c r="P152" s="15"/>
      <c r="R152" s="63"/>
      <c r="S152" s="85"/>
      <c r="T152" s="31"/>
    </row>
    <row r="153" spans="1:20" ht="15.75">
      <c r="A153" s="27"/>
      <c r="P153" s="15"/>
      <c r="R153" s="63"/>
      <c r="S153" s="85"/>
      <c r="T153" s="31"/>
    </row>
    <row r="154" spans="1:20" ht="15.75">
      <c r="F154" s="37"/>
      <c r="G154" s="37"/>
      <c r="H154" s="37"/>
      <c r="I154" s="37"/>
      <c r="J154" s="37"/>
      <c r="K154" s="37"/>
      <c r="L154" s="37"/>
      <c r="M154" s="37"/>
      <c r="O154" s="72"/>
      <c r="P154" s="15"/>
      <c r="S154" s="88"/>
      <c r="T154" s="31"/>
    </row>
    <row r="155" spans="1:20" ht="15.75">
      <c r="A155" s="62" t="s">
        <v>182</v>
      </c>
      <c r="B155" s="62"/>
      <c r="C155" s="62"/>
      <c r="D155" s="10"/>
      <c r="E155" s="11" t="s">
        <v>165</v>
      </c>
      <c r="F155" s="15" t="s">
        <v>173</v>
      </c>
      <c r="G155" s="15"/>
      <c r="H155" s="15"/>
      <c r="I155" s="15"/>
      <c r="J155" s="15"/>
      <c r="K155" s="15"/>
      <c r="L155" s="15"/>
      <c r="M155" s="15"/>
      <c r="N155" s="91"/>
      <c r="O155" s="35"/>
      <c r="P155" s="15"/>
      <c r="R155" s="63"/>
      <c r="S155" s="85"/>
      <c r="T155" s="31"/>
    </row>
    <row r="156" spans="1:20" ht="15.75">
      <c r="A156" s="1" t="s">
        <v>1</v>
      </c>
      <c r="B156" s="6" t="s">
        <v>2</v>
      </c>
      <c r="C156" s="8" t="s">
        <v>3</v>
      </c>
      <c r="D156" s="9" t="s">
        <v>4</v>
      </c>
      <c r="E156" s="9" t="s">
        <v>5</v>
      </c>
      <c r="F156" s="1" t="s">
        <v>7</v>
      </c>
      <c r="G156" s="1" t="s">
        <v>10</v>
      </c>
      <c r="H156" s="1" t="s">
        <v>7</v>
      </c>
      <c r="I156" s="1" t="s">
        <v>10</v>
      </c>
      <c r="J156" s="1" t="s">
        <v>10</v>
      </c>
      <c r="K156" s="1" t="s">
        <v>10</v>
      </c>
      <c r="L156" s="1" t="s">
        <v>7</v>
      </c>
      <c r="M156" s="1" t="s">
        <v>10</v>
      </c>
      <c r="N156" s="19" t="s">
        <v>8</v>
      </c>
      <c r="O156" s="13" t="s">
        <v>88</v>
      </c>
      <c r="P156" s="15"/>
      <c r="R156" s="63"/>
      <c r="S156" s="63"/>
      <c r="T156" s="31"/>
    </row>
    <row r="157" spans="1:20" ht="15.75">
      <c r="A157" s="19">
        <v>75</v>
      </c>
      <c r="B157" s="73" t="s">
        <v>190</v>
      </c>
      <c r="C157" s="73" t="s">
        <v>191</v>
      </c>
      <c r="D157" s="74">
        <v>1985</v>
      </c>
      <c r="E157" s="25" t="s">
        <v>25</v>
      </c>
      <c r="F157" s="3"/>
      <c r="G157" s="3"/>
      <c r="H157" s="18"/>
      <c r="I157" s="18"/>
      <c r="J157" s="18"/>
      <c r="K157" s="18"/>
      <c r="L157" s="18"/>
      <c r="M157" s="18"/>
      <c r="N157" s="19"/>
      <c r="O157" s="13">
        <v>0.53784722222222225</v>
      </c>
      <c r="P157" s="15"/>
    </row>
    <row r="158" spans="1:20" ht="15.75">
      <c r="A158" s="19">
        <v>76</v>
      </c>
      <c r="B158" s="73" t="s">
        <v>141</v>
      </c>
      <c r="C158" s="73" t="s">
        <v>142</v>
      </c>
      <c r="D158" s="74">
        <v>1990</v>
      </c>
      <c r="E158" s="25" t="s">
        <v>14</v>
      </c>
      <c r="F158" s="3"/>
      <c r="G158" s="3"/>
      <c r="H158" s="18"/>
      <c r="I158" s="18"/>
      <c r="J158" s="18"/>
      <c r="K158" s="18"/>
      <c r="L158" s="18"/>
      <c r="M158" s="18"/>
      <c r="N158" s="19"/>
      <c r="O158" s="13">
        <v>0.53819444444444442</v>
      </c>
      <c r="P158" s="15"/>
    </row>
    <row r="159" spans="1:20" ht="15.75">
      <c r="P159" s="15"/>
    </row>
    <row r="161" spans="1:20">
      <c r="A161" s="27"/>
      <c r="B161" s="26"/>
      <c r="C161" s="26"/>
      <c r="D161" s="26"/>
      <c r="E161" s="81"/>
      <c r="F161" s="2"/>
      <c r="G161" s="2"/>
      <c r="H161" s="30"/>
      <c r="I161" s="30"/>
      <c r="J161" s="30"/>
      <c r="K161" s="30"/>
      <c r="L161" s="30"/>
      <c r="M161" s="30"/>
      <c r="N161" s="27"/>
      <c r="O161" s="31"/>
    </row>
    <row r="162" spans="1:20">
      <c r="P162" s="2"/>
    </row>
    <row r="163" spans="1:20">
      <c r="P163" s="2"/>
    </row>
    <row r="164" spans="1:20">
      <c r="P164" s="2"/>
    </row>
    <row r="165" spans="1:20" ht="15.75">
      <c r="P165" s="2"/>
      <c r="R165" s="36"/>
      <c r="S165" s="36"/>
      <c r="T165" s="35"/>
    </row>
    <row r="166" spans="1:20" ht="15.75">
      <c r="A166" s="62" t="s">
        <v>183</v>
      </c>
      <c r="B166" s="58"/>
      <c r="C166" s="58"/>
      <c r="D166" s="58"/>
      <c r="E166" s="11" t="s">
        <v>165</v>
      </c>
      <c r="F166" s="15" t="s">
        <v>173</v>
      </c>
      <c r="G166" s="15"/>
      <c r="H166" s="15"/>
      <c r="I166" s="15"/>
      <c r="J166" s="15"/>
      <c r="K166" s="15"/>
      <c r="L166" s="15"/>
      <c r="M166" s="15"/>
      <c r="N166" s="91"/>
      <c r="O166" s="35"/>
      <c r="R166" s="36"/>
      <c r="S166" s="36"/>
      <c r="T166" s="35"/>
    </row>
    <row r="167" spans="1:20">
      <c r="A167" s="1" t="s">
        <v>1</v>
      </c>
      <c r="B167" s="6" t="s">
        <v>2</v>
      </c>
      <c r="C167" s="8" t="s">
        <v>3</v>
      </c>
      <c r="D167" s="9" t="s">
        <v>4</v>
      </c>
      <c r="E167" s="9" t="s">
        <v>5</v>
      </c>
      <c r="F167" s="1" t="s">
        <v>7</v>
      </c>
      <c r="G167" s="1" t="s">
        <v>10</v>
      </c>
      <c r="H167" s="1" t="s">
        <v>7</v>
      </c>
      <c r="I167" s="1" t="s">
        <v>10</v>
      </c>
      <c r="J167" s="1" t="s">
        <v>10</v>
      </c>
      <c r="K167" s="1" t="s">
        <v>10</v>
      </c>
      <c r="L167" s="1" t="s">
        <v>7</v>
      </c>
      <c r="M167" s="1" t="s">
        <v>10</v>
      </c>
      <c r="N167" s="19" t="s">
        <v>8</v>
      </c>
      <c r="O167" s="13" t="s">
        <v>88</v>
      </c>
      <c r="P167" s="2"/>
      <c r="R167" s="28"/>
      <c r="S167" s="28"/>
      <c r="T167" s="24"/>
    </row>
    <row r="168" spans="1:20">
      <c r="A168" s="19">
        <v>77</v>
      </c>
      <c r="B168" s="73" t="s">
        <v>105</v>
      </c>
      <c r="C168" s="73" t="s">
        <v>159</v>
      </c>
      <c r="D168" s="74">
        <v>1989</v>
      </c>
      <c r="E168" s="73" t="s">
        <v>101</v>
      </c>
      <c r="F168" s="3"/>
      <c r="G168" s="3"/>
      <c r="H168" s="3"/>
      <c r="I168" s="3"/>
      <c r="J168" s="3"/>
      <c r="K168" s="3"/>
      <c r="L168" s="3"/>
      <c r="M168" s="3"/>
      <c r="N168" s="19">
        <f>SUM(F168:G168)</f>
        <v>0</v>
      </c>
      <c r="O168" s="13">
        <v>0.5385416666666667</v>
      </c>
      <c r="P168" s="2"/>
      <c r="R168" s="63"/>
      <c r="S168" s="85"/>
      <c r="T168" s="31"/>
    </row>
    <row r="169" spans="1:20">
      <c r="A169" s="19">
        <v>78</v>
      </c>
      <c r="B169" s="75" t="s">
        <v>72</v>
      </c>
      <c r="C169" s="76" t="s">
        <v>73</v>
      </c>
      <c r="D169" s="74">
        <v>1990</v>
      </c>
      <c r="E169" s="76" t="s">
        <v>25</v>
      </c>
      <c r="F169" s="19"/>
      <c r="G169" s="19"/>
      <c r="H169" s="19"/>
      <c r="I169" s="19"/>
      <c r="J169" s="19"/>
      <c r="K169" s="19"/>
      <c r="L169" s="19"/>
      <c r="M169" s="19"/>
      <c r="N169" s="19">
        <f>SUM(F169:G169)</f>
        <v>0</v>
      </c>
      <c r="O169" s="13">
        <v>0.53888888888888886</v>
      </c>
      <c r="P169" s="2"/>
      <c r="R169" s="63"/>
      <c r="S169" s="85"/>
      <c r="T169" s="31"/>
    </row>
    <row r="170" spans="1:20">
      <c r="A170" s="19">
        <v>79</v>
      </c>
      <c r="B170" s="73" t="s">
        <v>46</v>
      </c>
      <c r="C170" s="73" t="s">
        <v>130</v>
      </c>
      <c r="D170" s="74">
        <v>1986</v>
      </c>
      <c r="E170" s="25" t="s">
        <v>45</v>
      </c>
      <c r="F170" s="3"/>
      <c r="G170" s="41"/>
      <c r="H170" s="41"/>
      <c r="I170" s="41"/>
      <c r="J170" s="41"/>
      <c r="K170" s="41"/>
      <c r="L170" s="41"/>
      <c r="M170" s="41"/>
      <c r="N170" s="19">
        <f t="shared" ref="N170:N178" si="7">SUM(F170:G170)</f>
        <v>0</v>
      </c>
      <c r="O170" s="13">
        <v>0.53923611111111103</v>
      </c>
      <c r="P170" s="2"/>
      <c r="R170" s="63"/>
      <c r="S170" s="85"/>
      <c r="T170" s="31"/>
    </row>
    <row r="171" spans="1:20">
      <c r="A171" s="19">
        <v>80</v>
      </c>
      <c r="B171" s="73" t="s">
        <v>15</v>
      </c>
      <c r="C171" s="73" t="s">
        <v>123</v>
      </c>
      <c r="D171" s="74">
        <v>1990</v>
      </c>
      <c r="E171" s="73" t="s">
        <v>25</v>
      </c>
      <c r="F171" s="3"/>
      <c r="G171" s="3"/>
      <c r="H171" s="3"/>
      <c r="I171" s="3"/>
      <c r="J171" s="3"/>
      <c r="K171" s="3"/>
      <c r="L171" s="3"/>
      <c r="M171" s="3"/>
      <c r="N171" s="19">
        <f t="shared" si="7"/>
        <v>0</v>
      </c>
      <c r="O171" s="13">
        <v>0.53958333333333297</v>
      </c>
      <c r="P171" s="2"/>
      <c r="R171" s="63"/>
      <c r="S171" s="63"/>
      <c r="T171" s="31"/>
    </row>
    <row r="172" spans="1:20">
      <c r="A172" s="19">
        <v>81</v>
      </c>
      <c r="B172" s="73" t="s">
        <v>129</v>
      </c>
      <c r="C172" s="73" t="s">
        <v>22</v>
      </c>
      <c r="D172" s="74">
        <v>1982</v>
      </c>
      <c r="E172" s="73" t="s">
        <v>128</v>
      </c>
      <c r="F172" s="18"/>
      <c r="G172" s="18"/>
      <c r="H172" s="18"/>
      <c r="I172" s="18"/>
      <c r="J172" s="18"/>
      <c r="K172" s="18"/>
      <c r="L172" s="18"/>
      <c r="M172" s="18"/>
      <c r="N172" s="19">
        <f t="shared" si="7"/>
        <v>0</v>
      </c>
      <c r="O172" s="13">
        <v>0.53993055555555503</v>
      </c>
    </row>
    <row r="173" spans="1:20">
      <c r="A173" s="19">
        <v>82</v>
      </c>
      <c r="B173" s="73" t="s">
        <v>136</v>
      </c>
      <c r="C173" s="73" t="s">
        <v>137</v>
      </c>
      <c r="D173" s="74">
        <v>1983</v>
      </c>
      <c r="E173" s="73" t="s">
        <v>138</v>
      </c>
      <c r="F173" s="18"/>
      <c r="G173" s="18"/>
      <c r="H173" s="18"/>
      <c r="I173" s="18"/>
      <c r="J173" s="18"/>
      <c r="K173" s="18"/>
      <c r="L173" s="18"/>
      <c r="M173" s="18"/>
      <c r="N173" s="19">
        <f>SUM(F173:G173)</f>
        <v>0</v>
      </c>
      <c r="O173" s="13">
        <v>0.54027777777777797</v>
      </c>
    </row>
    <row r="174" spans="1:20">
      <c r="A174" s="19">
        <v>83</v>
      </c>
      <c r="B174" s="73" t="s">
        <v>105</v>
      </c>
      <c r="C174" s="73" t="s">
        <v>106</v>
      </c>
      <c r="D174" s="74">
        <v>1988</v>
      </c>
      <c r="E174" s="25" t="s">
        <v>92</v>
      </c>
      <c r="F174" s="19"/>
      <c r="G174" s="19"/>
      <c r="H174" s="18"/>
      <c r="I174" s="18"/>
      <c r="J174" s="18"/>
      <c r="K174" s="18"/>
      <c r="L174" s="18"/>
      <c r="M174" s="18"/>
      <c r="N174" s="19">
        <f>SUM(F174:G174)</f>
        <v>0</v>
      </c>
      <c r="O174" s="13">
        <v>0.54062500000000002</v>
      </c>
    </row>
    <row r="175" spans="1:20">
      <c r="A175" s="19">
        <v>84</v>
      </c>
      <c r="B175" s="73" t="s">
        <v>57</v>
      </c>
      <c r="C175" s="73" t="s">
        <v>142</v>
      </c>
      <c r="D175" s="74">
        <v>1986</v>
      </c>
      <c r="E175" s="25" t="s">
        <v>14</v>
      </c>
      <c r="F175" s="3"/>
      <c r="G175" s="3"/>
      <c r="H175" s="3"/>
      <c r="I175" s="3"/>
      <c r="J175" s="3"/>
      <c r="K175" s="3"/>
      <c r="L175" s="3"/>
      <c r="M175" s="3"/>
      <c r="N175" s="19">
        <f>SUM(F175:G175)</f>
        <v>0</v>
      </c>
      <c r="O175" s="13">
        <v>0.54097222222222197</v>
      </c>
    </row>
    <row r="178" spans="1:16">
      <c r="O178" s="39" t="s">
        <v>193</v>
      </c>
    </row>
    <row r="182" spans="1:16">
      <c r="B182" s="5" t="s">
        <v>110</v>
      </c>
    </row>
    <row r="184" spans="1:16">
      <c r="B184" s="5" t="s">
        <v>85</v>
      </c>
    </row>
    <row r="185" spans="1:16">
      <c r="A185" s="27"/>
      <c r="B185" s="12"/>
      <c r="C185" s="12"/>
      <c r="D185" s="12"/>
      <c r="E185" s="77"/>
      <c r="F185" s="2"/>
      <c r="G185" s="2"/>
      <c r="H185" s="30"/>
      <c r="I185" s="30"/>
      <c r="J185" s="30"/>
      <c r="K185" s="30"/>
      <c r="L185" s="30"/>
      <c r="M185" s="30"/>
      <c r="N185" s="27"/>
      <c r="O185" s="31"/>
    </row>
    <row r="190" spans="1:16" ht="15.75">
      <c r="P190" s="15"/>
    </row>
    <row r="200" spans="1:20">
      <c r="T200" s="31"/>
    </row>
    <row r="201" spans="1:20">
      <c r="A201" s="60"/>
      <c r="B201" s="12"/>
      <c r="C201" s="12"/>
      <c r="D201" s="12"/>
      <c r="E201" s="12"/>
      <c r="F201" s="2"/>
      <c r="G201" s="2"/>
      <c r="H201" s="2"/>
      <c r="I201" s="2"/>
      <c r="J201" s="2"/>
      <c r="K201" s="2"/>
      <c r="L201" s="2"/>
      <c r="M201" s="2"/>
      <c r="N201" s="27"/>
      <c r="O201" s="38"/>
      <c r="Q201" s="20"/>
      <c r="R201" s="63"/>
      <c r="S201" s="63"/>
      <c r="T201" s="31"/>
    </row>
    <row r="202" spans="1:20">
      <c r="A202" s="60"/>
      <c r="B202" s="34"/>
      <c r="C202" s="42"/>
      <c r="D202" s="38"/>
      <c r="E202" s="42"/>
      <c r="F202" s="59"/>
      <c r="G202" s="59"/>
      <c r="H202" s="59"/>
      <c r="I202" s="59"/>
      <c r="J202" s="59"/>
      <c r="K202" s="59"/>
      <c r="L202" s="63"/>
      <c r="M202" s="63"/>
      <c r="N202" s="27"/>
      <c r="O202" s="31"/>
    </row>
    <row r="203" spans="1:20">
      <c r="A203" s="59"/>
      <c r="B203" s="29"/>
      <c r="C203" s="29"/>
      <c r="D203" s="38"/>
      <c r="E203" s="29"/>
      <c r="F203" s="30"/>
      <c r="G203" s="30"/>
      <c r="H203" s="30"/>
      <c r="I203" s="30"/>
      <c r="J203" s="30"/>
      <c r="K203" s="30"/>
      <c r="L203" s="30"/>
      <c r="M203" s="30"/>
      <c r="N203" s="27"/>
      <c r="O203" s="31"/>
      <c r="R203" s="89"/>
      <c r="S203" s="89"/>
    </row>
    <row r="204" spans="1:20">
      <c r="R204" s="89"/>
      <c r="S204" s="89"/>
    </row>
    <row r="205" spans="1:20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1:20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</row>
    <row r="208" spans="1:20">
      <c r="P208" s="23"/>
    </row>
    <row r="211" spans="16:17">
      <c r="P211" s="23"/>
    </row>
    <row r="212" spans="16:17">
      <c r="P212" s="23"/>
    </row>
    <row r="213" spans="16:17">
      <c r="P213" s="23"/>
    </row>
    <row r="222" spans="16:17">
      <c r="Q222" s="20"/>
    </row>
    <row r="223" spans="16:17">
      <c r="Q223" s="20"/>
    </row>
    <row r="226" spans="16:17">
      <c r="Q226" s="20"/>
    </row>
    <row r="227" spans="16:17" ht="15.75">
      <c r="P227" s="35"/>
      <c r="Q227" s="20"/>
    </row>
    <row r="228" spans="16:17">
      <c r="Q228" s="20"/>
    </row>
    <row r="229" spans="16:17">
      <c r="Q229" s="20"/>
    </row>
    <row r="230" spans="16:17">
      <c r="Q230" s="20"/>
    </row>
    <row r="234" spans="16:17">
      <c r="P234" s="2"/>
      <c r="Q234" s="20"/>
    </row>
    <row r="235" spans="16:17">
      <c r="P235" s="2"/>
      <c r="Q235" s="20"/>
    </row>
    <row r="236" spans="16:17">
      <c r="P236" s="12"/>
      <c r="Q236" s="20"/>
    </row>
    <row r="237" spans="16:17">
      <c r="P237" s="12"/>
      <c r="Q237" s="20"/>
    </row>
    <row r="238" spans="16:17">
      <c r="P238" s="37"/>
      <c r="Q238" s="20"/>
    </row>
    <row r="239" spans="16:17">
      <c r="P239" s="37"/>
    </row>
    <row r="242" spans="17:17">
      <c r="Q242" s="20"/>
    </row>
    <row r="243" spans="17:17">
      <c r="Q243" s="20"/>
    </row>
    <row r="244" spans="17:17">
      <c r="Q244" s="20"/>
    </row>
    <row r="252" spans="17:17">
      <c r="Q252" s="20"/>
    </row>
    <row r="258" spans="16:16" ht="15.75">
      <c r="P258" s="35"/>
    </row>
    <row r="259" spans="16:16">
      <c r="P259" s="2"/>
    </row>
    <row r="278" spans="1:20">
      <c r="R278" s="22"/>
      <c r="S278" s="22"/>
      <c r="T278" s="31"/>
    </row>
    <row r="280" spans="1:20">
      <c r="A280" s="22"/>
      <c r="F280" s="22"/>
      <c r="G280" s="22"/>
      <c r="H280" s="22"/>
      <c r="I280" s="22"/>
      <c r="J280" s="22"/>
      <c r="K280" s="22"/>
      <c r="L280" s="22"/>
      <c r="M280" s="22"/>
      <c r="N280" s="27"/>
      <c r="O280" s="31"/>
    </row>
  </sheetData>
  <sortState ref="A137:T139">
    <sortCondition ref="O137:O139"/>
  </sortState>
  <mergeCells count="8">
    <mergeCell ref="Q94:R94"/>
    <mergeCell ref="E46:O46"/>
    <mergeCell ref="A1:O1"/>
    <mergeCell ref="N2:O2"/>
    <mergeCell ref="A6:D6"/>
    <mergeCell ref="A16:D16"/>
    <mergeCell ref="B48:C48"/>
    <mergeCell ref="B49:C49"/>
  </mergeCells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0"/>
  <sheetViews>
    <sheetView tabSelected="1" topLeftCell="A103" workbookViewId="0">
      <selection activeCell="Q171" sqref="Q171"/>
    </sheetView>
  </sheetViews>
  <sheetFormatPr defaultRowHeight="12.75"/>
  <cols>
    <col min="1" max="1" width="4.5703125" customWidth="1"/>
    <col min="2" max="2" width="3.85546875" style="71" customWidth="1"/>
    <col min="3" max="3" width="12.42578125" style="5" customWidth="1"/>
    <col min="4" max="4" width="12.7109375" style="5" customWidth="1"/>
    <col min="5" max="5" width="5.28515625" style="5" customWidth="1"/>
    <col min="6" max="6" width="24.42578125" style="5" customWidth="1"/>
    <col min="7" max="8" width="3.7109375" customWidth="1"/>
    <col min="9" max="12" width="3.28515625" hidden="1" customWidth="1"/>
    <col min="13" max="14" width="3.28515625" customWidth="1"/>
    <col min="15" max="15" width="4.42578125" style="66" customWidth="1"/>
    <col min="16" max="16" width="8.85546875" style="66" customWidth="1"/>
    <col min="17" max="17" width="9" style="39" customWidth="1"/>
    <col min="18" max="18" width="1.42578125" customWidth="1"/>
    <col min="19" max="19" width="18.85546875" style="2" customWidth="1"/>
    <col min="20" max="20" width="3.85546875" style="71" hidden="1" customWidth="1"/>
    <col min="21" max="21" width="8.85546875" style="71" hidden="1" customWidth="1"/>
    <col min="22" max="22" width="10.140625" style="39" hidden="1" customWidth="1"/>
    <col min="23" max="23" width="10.140625" style="38" hidden="1" customWidth="1"/>
    <col min="24" max="24" width="9.140625" style="2" customWidth="1"/>
  </cols>
  <sheetData>
    <row r="1" spans="1:25" ht="24">
      <c r="B1" s="99" t="s">
        <v>161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T1" s="2"/>
      <c r="U1" s="2"/>
      <c r="V1" s="2"/>
      <c r="W1" s="2"/>
    </row>
    <row r="2" spans="1:25">
      <c r="C2" s="17" t="s">
        <v>49</v>
      </c>
      <c r="G2" s="17" t="s">
        <v>184</v>
      </c>
      <c r="O2" s="100">
        <v>40992</v>
      </c>
      <c r="P2" s="100"/>
      <c r="Q2" s="100"/>
      <c r="V2" s="70"/>
      <c r="W2" s="2"/>
    </row>
    <row r="3" spans="1:25">
      <c r="C3" s="17"/>
      <c r="G3" s="5"/>
      <c r="O3" s="90"/>
      <c r="P3" s="90"/>
      <c r="Q3" s="67"/>
      <c r="V3" s="67"/>
      <c r="W3" s="84"/>
    </row>
    <row r="4" spans="1:25" ht="20.25">
      <c r="C4" s="43"/>
      <c r="G4" s="5"/>
      <c r="O4" s="90"/>
      <c r="P4" s="90"/>
      <c r="Q4" s="67"/>
      <c r="V4" s="67"/>
      <c r="W4" s="84"/>
    </row>
    <row r="6" spans="1:25" ht="16.5" thickBot="1">
      <c r="B6" s="115" t="s">
        <v>170</v>
      </c>
      <c r="C6" s="115"/>
      <c r="D6" s="115"/>
      <c r="E6" s="115"/>
      <c r="F6" s="11" t="s">
        <v>0</v>
      </c>
      <c r="G6" s="15" t="s">
        <v>162</v>
      </c>
      <c r="H6" s="15"/>
      <c r="I6" s="15"/>
      <c r="J6" s="15"/>
      <c r="K6" s="15"/>
      <c r="L6" s="15"/>
      <c r="M6" s="15"/>
      <c r="N6" s="15"/>
      <c r="O6" s="91"/>
      <c r="P6" s="91"/>
      <c r="Q6" s="35"/>
      <c r="T6" s="2"/>
      <c r="U6" s="2"/>
      <c r="V6" s="35"/>
      <c r="W6" s="35"/>
    </row>
    <row r="7" spans="1:25" ht="13.5" thickBot="1">
      <c r="A7" s="152" t="s">
        <v>198</v>
      </c>
      <c r="B7" s="149" t="s">
        <v>1</v>
      </c>
      <c r="C7" s="125" t="s">
        <v>2</v>
      </c>
      <c r="D7" s="126" t="s">
        <v>3</v>
      </c>
      <c r="E7" s="127" t="s">
        <v>4</v>
      </c>
      <c r="F7" s="127" t="s">
        <v>5</v>
      </c>
      <c r="G7" s="124" t="s">
        <v>6</v>
      </c>
      <c r="H7" s="124" t="s">
        <v>7</v>
      </c>
      <c r="I7" s="124"/>
      <c r="J7" s="124"/>
      <c r="K7" s="124"/>
      <c r="L7" s="124"/>
      <c r="M7" s="124"/>
      <c r="N7" s="128"/>
      <c r="O7" s="129" t="s">
        <v>8</v>
      </c>
      <c r="P7" s="172" t="s">
        <v>194</v>
      </c>
      <c r="Q7" s="177" t="s">
        <v>88</v>
      </c>
      <c r="R7" s="131"/>
      <c r="T7" s="1" t="s">
        <v>1</v>
      </c>
      <c r="U7" s="1" t="s">
        <v>195</v>
      </c>
      <c r="V7" s="13" t="s">
        <v>88</v>
      </c>
      <c r="W7" s="24" t="s">
        <v>196</v>
      </c>
    </row>
    <row r="8" spans="1:25">
      <c r="A8" s="121">
        <v>1</v>
      </c>
      <c r="B8" s="150">
        <v>2</v>
      </c>
      <c r="C8" s="116" t="s">
        <v>48</v>
      </c>
      <c r="D8" s="116" t="s">
        <v>83</v>
      </c>
      <c r="E8" s="117">
        <v>1999</v>
      </c>
      <c r="F8" s="116" t="s">
        <v>30</v>
      </c>
      <c r="G8" s="118">
        <v>0</v>
      </c>
      <c r="H8" s="118">
        <v>3</v>
      </c>
      <c r="I8" s="119"/>
      <c r="J8" s="119"/>
      <c r="K8" s="119"/>
      <c r="L8" s="119"/>
      <c r="M8" s="119"/>
      <c r="N8" s="120"/>
      <c r="O8" s="121">
        <f>SUM(G8:N8)</f>
        <v>3</v>
      </c>
      <c r="P8" s="173">
        <f>U8-V8</f>
        <v>1.1493055555555687E-2</v>
      </c>
      <c r="Q8" s="178">
        <f>P8+O8*W8</f>
        <v>1.2534722222222353E-2</v>
      </c>
      <c r="T8" s="19">
        <v>2</v>
      </c>
      <c r="U8" s="107">
        <v>0.51184027777777785</v>
      </c>
      <c r="V8" s="13">
        <v>0.50034722222222217</v>
      </c>
      <c r="W8" s="31">
        <v>3.4722222222222224E-4</v>
      </c>
      <c r="X8" s="86"/>
    </row>
    <row r="9" spans="1:25">
      <c r="A9" s="113">
        <v>2</v>
      </c>
      <c r="B9" s="111">
        <v>4</v>
      </c>
      <c r="C9" s="75" t="s">
        <v>62</v>
      </c>
      <c r="D9" s="76" t="s">
        <v>29</v>
      </c>
      <c r="E9" s="74">
        <v>1999</v>
      </c>
      <c r="F9" s="73" t="s">
        <v>30</v>
      </c>
      <c r="G9" s="40">
        <v>3</v>
      </c>
      <c r="H9" s="40">
        <v>3</v>
      </c>
      <c r="I9" s="40"/>
      <c r="J9" s="40"/>
      <c r="K9" s="40"/>
      <c r="L9" s="40"/>
      <c r="M9" s="40"/>
      <c r="N9" s="110"/>
      <c r="O9" s="113">
        <f>SUM(G9:N9)</f>
        <v>6</v>
      </c>
      <c r="P9" s="174">
        <f>U9-V9</f>
        <v>1.2071759259259851E-2</v>
      </c>
      <c r="Q9" s="179">
        <f>P9+O9*W9</f>
        <v>1.4155092592593184E-2</v>
      </c>
      <c r="T9" s="19">
        <v>4</v>
      </c>
      <c r="U9" s="107">
        <v>0.5131134259259259</v>
      </c>
      <c r="V9" s="13">
        <v>0.50104166666666605</v>
      </c>
      <c r="W9" s="31">
        <v>3.4722222222222224E-4</v>
      </c>
    </row>
    <row r="10" spans="1:25">
      <c r="A10" s="113">
        <v>3</v>
      </c>
      <c r="B10" s="111">
        <v>1</v>
      </c>
      <c r="C10" s="73" t="s">
        <v>63</v>
      </c>
      <c r="D10" s="73" t="s">
        <v>64</v>
      </c>
      <c r="E10" s="74">
        <v>1999</v>
      </c>
      <c r="F10" s="73" t="s">
        <v>30</v>
      </c>
      <c r="G10" s="40">
        <v>0</v>
      </c>
      <c r="H10" s="40">
        <v>2</v>
      </c>
      <c r="I10" s="41"/>
      <c r="J10" s="41"/>
      <c r="K10" s="41"/>
      <c r="L10" s="41"/>
      <c r="M10" s="41"/>
      <c r="N10" s="109"/>
      <c r="O10" s="113">
        <f>SUM(G10:N10)</f>
        <v>2</v>
      </c>
      <c r="P10" s="174">
        <f>U10-V10</f>
        <v>1.4120370370370394E-2</v>
      </c>
      <c r="Q10" s="179">
        <f>P10+O10*W10</f>
        <v>1.4814814814814838E-2</v>
      </c>
      <c r="T10" s="19">
        <v>1</v>
      </c>
      <c r="U10" s="107">
        <v>0.51412037037037039</v>
      </c>
      <c r="V10" s="13">
        <v>0.5</v>
      </c>
      <c r="W10" s="31">
        <v>3.4722222222222224E-4</v>
      </c>
      <c r="X10" s="86"/>
    </row>
    <row r="11" spans="1:25" ht="13.5" thickBot="1">
      <c r="A11" s="114">
        <v>4</v>
      </c>
      <c r="B11" s="151">
        <v>3</v>
      </c>
      <c r="C11" s="156" t="s">
        <v>82</v>
      </c>
      <c r="D11" s="156" t="s">
        <v>56</v>
      </c>
      <c r="E11" s="155">
        <v>1999</v>
      </c>
      <c r="F11" s="156" t="s">
        <v>14</v>
      </c>
      <c r="G11" s="145">
        <v>0</v>
      </c>
      <c r="H11" s="145">
        <v>5</v>
      </c>
      <c r="I11" s="145"/>
      <c r="J11" s="145"/>
      <c r="K11" s="145"/>
      <c r="L11" s="145"/>
      <c r="M11" s="145"/>
      <c r="N11" s="165"/>
      <c r="O11" s="114">
        <f>SUM(G11:N11)</f>
        <v>5</v>
      </c>
      <c r="P11" s="176">
        <f>U11-V11</f>
        <v>1.3113425925926347E-2</v>
      </c>
      <c r="Q11" s="180">
        <f>P11+O11*W11</f>
        <v>1.4849537037037459E-2</v>
      </c>
      <c r="T11" s="19">
        <v>3</v>
      </c>
      <c r="U11" s="107">
        <v>0.51380787037037035</v>
      </c>
      <c r="V11" s="13">
        <v>0.500694444444444</v>
      </c>
      <c r="W11" s="31">
        <v>3.4722222222222224E-4</v>
      </c>
      <c r="X11" s="86"/>
      <c r="Y11" s="16"/>
    </row>
    <row r="12" spans="1:25">
      <c r="W12" s="31"/>
      <c r="Y12" s="16"/>
    </row>
    <row r="13" spans="1:25">
      <c r="Y13" s="16"/>
    </row>
    <row r="16" spans="1:25" ht="16.5" thickBot="1">
      <c r="B16" s="115" t="s">
        <v>169</v>
      </c>
      <c r="C16" s="115"/>
      <c r="D16" s="115"/>
      <c r="E16" s="115"/>
      <c r="F16" s="11" t="s">
        <v>0</v>
      </c>
      <c r="G16" s="15" t="s">
        <v>162</v>
      </c>
      <c r="H16" s="15"/>
      <c r="I16" s="15"/>
      <c r="J16" s="15"/>
      <c r="K16" s="15"/>
      <c r="L16" s="15"/>
      <c r="M16" s="15"/>
      <c r="N16" s="15"/>
      <c r="O16" s="91"/>
      <c r="P16" s="91"/>
      <c r="Q16" s="35"/>
      <c r="T16" s="2"/>
      <c r="U16" s="2"/>
      <c r="V16" s="35"/>
      <c r="W16" s="35"/>
    </row>
    <row r="17" spans="1:23" ht="13.5" thickBot="1">
      <c r="A17" s="152" t="s">
        <v>198</v>
      </c>
      <c r="B17" s="149" t="s">
        <v>1</v>
      </c>
      <c r="C17" s="125" t="s">
        <v>2</v>
      </c>
      <c r="D17" s="126" t="s">
        <v>3</v>
      </c>
      <c r="E17" s="127" t="s">
        <v>4</v>
      </c>
      <c r="F17" s="127" t="s">
        <v>5</v>
      </c>
      <c r="G17" s="124" t="s">
        <v>6</v>
      </c>
      <c r="H17" s="124" t="s">
        <v>7</v>
      </c>
      <c r="I17" s="124"/>
      <c r="J17" s="124"/>
      <c r="K17" s="124"/>
      <c r="L17" s="124"/>
      <c r="M17" s="124"/>
      <c r="N17" s="128"/>
      <c r="O17" s="129" t="s">
        <v>8</v>
      </c>
      <c r="P17" s="172" t="s">
        <v>194</v>
      </c>
      <c r="Q17" s="177" t="s">
        <v>88</v>
      </c>
      <c r="T17" s="1" t="s">
        <v>1</v>
      </c>
      <c r="U17" s="1"/>
      <c r="V17" s="13" t="s">
        <v>88</v>
      </c>
      <c r="W17" s="24"/>
    </row>
    <row r="18" spans="1:23">
      <c r="A18" s="121">
        <v>1</v>
      </c>
      <c r="B18" s="150">
        <v>7</v>
      </c>
      <c r="C18" s="116" t="s">
        <v>80</v>
      </c>
      <c r="D18" s="116" t="s">
        <v>81</v>
      </c>
      <c r="E18" s="117">
        <v>1999</v>
      </c>
      <c r="F18" s="132" t="s">
        <v>45</v>
      </c>
      <c r="G18" s="136">
        <v>0</v>
      </c>
      <c r="H18" s="118">
        <v>2</v>
      </c>
      <c r="I18" s="133"/>
      <c r="J18" s="133"/>
      <c r="K18" s="133"/>
      <c r="L18" s="133"/>
      <c r="M18" s="133"/>
      <c r="N18" s="120"/>
      <c r="O18" s="121">
        <f>SUM(G18:N18)</f>
        <v>2</v>
      </c>
      <c r="P18" s="173">
        <f>U18-V18</f>
        <v>1.0509259259259607E-2</v>
      </c>
      <c r="Q18" s="178">
        <f>P18+O18*W18</f>
        <v>1.1203703703704051E-2</v>
      </c>
      <c r="T18" s="19">
        <v>7</v>
      </c>
      <c r="U18" s="107">
        <v>0.5125925925925926</v>
      </c>
      <c r="V18" s="13">
        <v>0.50208333333333299</v>
      </c>
      <c r="W18" s="31">
        <v>3.4722222222222224E-4</v>
      </c>
    </row>
    <row r="19" spans="1:23">
      <c r="A19" s="113">
        <v>2</v>
      </c>
      <c r="B19" s="111">
        <v>6</v>
      </c>
      <c r="C19" s="76" t="s">
        <v>65</v>
      </c>
      <c r="D19" s="76" t="s">
        <v>66</v>
      </c>
      <c r="E19" s="74">
        <v>1999</v>
      </c>
      <c r="F19" s="73" t="s">
        <v>25</v>
      </c>
      <c r="G19" s="40">
        <v>1</v>
      </c>
      <c r="H19" s="40">
        <v>3</v>
      </c>
      <c r="I19" s="18"/>
      <c r="J19" s="18"/>
      <c r="K19" s="18"/>
      <c r="L19" s="18"/>
      <c r="M19" s="18"/>
      <c r="N19" s="109"/>
      <c r="O19" s="113">
        <f>SUM(G19:N19)</f>
        <v>4</v>
      </c>
      <c r="P19" s="174">
        <f>U19-V19</f>
        <v>1.0034722222222348E-2</v>
      </c>
      <c r="Q19" s="179">
        <f>P19+O19*W19</f>
        <v>1.1423611111111237E-2</v>
      </c>
      <c r="T19" s="19">
        <v>6</v>
      </c>
      <c r="U19" s="107">
        <v>0.5117708333333334</v>
      </c>
      <c r="V19" s="13">
        <v>0.50173611111111105</v>
      </c>
      <c r="W19" s="31">
        <v>3.4722222222222224E-4</v>
      </c>
    </row>
    <row r="20" spans="1:23">
      <c r="A20" s="113">
        <v>3</v>
      </c>
      <c r="B20" s="159">
        <v>9</v>
      </c>
      <c r="C20" s="73" t="s">
        <v>140</v>
      </c>
      <c r="D20" s="73" t="s">
        <v>34</v>
      </c>
      <c r="E20" s="74">
        <v>1999</v>
      </c>
      <c r="F20" s="73" t="s">
        <v>14</v>
      </c>
      <c r="G20" s="40">
        <v>1</v>
      </c>
      <c r="H20" s="40">
        <v>4</v>
      </c>
      <c r="I20" s="3"/>
      <c r="J20" s="3"/>
      <c r="K20" s="3"/>
      <c r="L20" s="3"/>
      <c r="M20" s="3"/>
      <c r="N20" s="50"/>
      <c r="O20" s="113">
        <f>SUM(G20:N20)</f>
        <v>5</v>
      </c>
      <c r="P20" s="174">
        <f>U20-V20</f>
        <v>1.2766203703703516E-2</v>
      </c>
      <c r="Q20" s="179">
        <f>P20+O20*W20</f>
        <v>1.4502314814814626E-2</v>
      </c>
      <c r="T20" s="4">
        <v>9</v>
      </c>
      <c r="U20" s="108">
        <v>0.51554398148148151</v>
      </c>
      <c r="V20" s="13">
        <v>0.50277777777777799</v>
      </c>
      <c r="W20" s="31">
        <v>3.4722222222222202E-4</v>
      </c>
    </row>
    <row r="21" spans="1:23">
      <c r="A21" s="113">
        <v>4</v>
      </c>
      <c r="B21" s="111">
        <v>8</v>
      </c>
      <c r="C21" s="73" t="s">
        <v>102</v>
      </c>
      <c r="D21" s="73" t="s">
        <v>103</v>
      </c>
      <c r="E21" s="74">
        <v>1999</v>
      </c>
      <c r="F21" s="73" t="s">
        <v>30</v>
      </c>
      <c r="G21" s="40">
        <v>2</v>
      </c>
      <c r="H21" s="40">
        <v>5</v>
      </c>
      <c r="I21" s="19"/>
      <c r="J21" s="19"/>
      <c r="K21" s="19"/>
      <c r="L21" s="19"/>
      <c r="M21" s="19"/>
      <c r="N21" s="110"/>
      <c r="O21" s="113">
        <f>SUM(G21:N21)</f>
        <v>7</v>
      </c>
      <c r="P21" s="174">
        <f>U21-V21</f>
        <v>1.4178240740741255E-2</v>
      </c>
      <c r="Q21" s="179">
        <f>P21+O21*W21</f>
        <v>1.6608796296296809E-2</v>
      </c>
      <c r="T21" s="19">
        <v>8</v>
      </c>
      <c r="U21" s="107">
        <v>0.5166087962962963</v>
      </c>
      <c r="V21" s="13">
        <v>0.50243055555555505</v>
      </c>
      <c r="W21" s="31">
        <v>3.4722222222222202E-4</v>
      </c>
    </row>
    <row r="22" spans="1:23">
      <c r="A22" s="113"/>
      <c r="B22" s="111">
        <v>5</v>
      </c>
      <c r="C22" s="73" t="s">
        <v>59</v>
      </c>
      <c r="D22" s="73" t="s">
        <v>60</v>
      </c>
      <c r="E22" s="74">
        <v>1999</v>
      </c>
      <c r="F22" s="73" t="s">
        <v>30</v>
      </c>
      <c r="G22" s="19"/>
      <c r="H22" s="19"/>
      <c r="I22" s="18"/>
      <c r="J22" s="18"/>
      <c r="K22" s="18"/>
      <c r="L22" s="18"/>
      <c r="M22" s="18"/>
      <c r="N22" s="109"/>
      <c r="O22" s="113"/>
      <c r="P22" s="175" t="s">
        <v>197</v>
      </c>
      <c r="Q22" s="179" t="s">
        <v>197</v>
      </c>
      <c r="T22" s="19">
        <v>5</v>
      </c>
      <c r="U22" s="19"/>
      <c r="V22" s="13">
        <v>0.50138888888888888</v>
      </c>
      <c r="W22" s="31">
        <v>3.4722222222222224E-4</v>
      </c>
    </row>
    <row r="23" spans="1:23" ht="13.5" thickBot="1">
      <c r="A23" s="160"/>
      <c r="B23" s="161"/>
      <c r="C23" s="162"/>
      <c r="D23" s="162"/>
      <c r="E23" s="162"/>
      <c r="F23" s="162"/>
      <c r="G23" s="163"/>
      <c r="H23" s="163"/>
      <c r="I23" s="163"/>
      <c r="J23" s="163"/>
      <c r="K23" s="163"/>
      <c r="L23" s="163"/>
      <c r="M23" s="163"/>
      <c r="N23" s="164"/>
      <c r="O23" s="114"/>
      <c r="P23" s="181"/>
      <c r="Q23" s="182"/>
      <c r="T23" s="4"/>
      <c r="U23" s="4"/>
      <c r="V23" s="32"/>
    </row>
    <row r="26" spans="1:23" ht="16.5" thickBot="1">
      <c r="B26" s="36" t="s">
        <v>168</v>
      </c>
      <c r="C26" s="36"/>
      <c r="D26" s="36"/>
      <c r="E26" s="36"/>
      <c r="F26" s="11" t="s">
        <v>164</v>
      </c>
      <c r="G26" s="15" t="s">
        <v>163</v>
      </c>
      <c r="H26" s="15"/>
      <c r="I26" s="15"/>
      <c r="J26" s="15"/>
      <c r="K26" s="15"/>
      <c r="L26" s="15"/>
      <c r="M26" s="15"/>
      <c r="N26" s="15"/>
      <c r="O26" s="91"/>
      <c r="P26" s="91"/>
      <c r="Q26" s="35"/>
      <c r="T26" s="68" t="s">
        <v>168</v>
      </c>
      <c r="U26" s="36"/>
      <c r="V26" s="35"/>
      <c r="W26" s="35"/>
    </row>
    <row r="27" spans="1:23" ht="13.5" thickBot="1">
      <c r="A27" s="152" t="s">
        <v>198</v>
      </c>
      <c r="B27" s="149" t="s">
        <v>1</v>
      </c>
      <c r="C27" s="125" t="s">
        <v>2</v>
      </c>
      <c r="D27" s="126" t="s">
        <v>3</v>
      </c>
      <c r="E27" s="127" t="s">
        <v>4</v>
      </c>
      <c r="F27" s="127" t="s">
        <v>5</v>
      </c>
      <c r="G27" s="124" t="s">
        <v>7</v>
      </c>
      <c r="H27" s="124" t="s">
        <v>7</v>
      </c>
      <c r="I27" s="124" t="s">
        <v>7</v>
      </c>
      <c r="J27" s="124"/>
      <c r="K27" s="124"/>
      <c r="L27" s="124"/>
      <c r="M27" s="124" t="s">
        <v>7</v>
      </c>
      <c r="N27" s="128"/>
      <c r="O27" s="129" t="s">
        <v>8</v>
      </c>
      <c r="P27" s="172" t="s">
        <v>194</v>
      </c>
      <c r="Q27" s="177" t="s">
        <v>88</v>
      </c>
      <c r="T27" s="1" t="s">
        <v>1</v>
      </c>
      <c r="U27" s="1"/>
      <c r="V27" s="13" t="s">
        <v>88</v>
      </c>
      <c r="W27" s="24"/>
    </row>
    <row r="28" spans="1:23">
      <c r="A28" s="121">
        <v>1</v>
      </c>
      <c r="B28" s="150">
        <v>11</v>
      </c>
      <c r="C28" s="116" t="s">
        <v>74</v>
      </c>
      <c r="D28" s="116" t="s">
        <v>75</v>
      </c>
      <c r="E28" s="117">
        <v>1997</v>
      </c>
      <c r="F28" s="116" t="s">
        <v>37</v>
      </c>
      <c r="G28" s="118">
        <v>2</v>
      </c>
      <c r="H28" s="118">
        <v>3</v>
      </c>
      <c r="I28" s="119"/>
      <c r="J28" s="119"/>
      <c r="K28" s="119"/>
      <c r="L28" s="119"/>
      <c r="M28" s="118">
        <v>1</v>
      </c>
      <c r="N28" s="120"/>
      <c r="O28" s="121">
        <f>SUM(G28:N28)</f>
        <v>6</v>
      </c>
      <c r="P28" s="173">
        <f>U28-V28</f>
        <v>1.6747685185185213E-2</v>
      </c>
      <c r="Q28" s="178">
        <f>P28+O28*W28</f>
        <v>1.9872685185185212E-2</v>
      </c>
      <c r="T28" s="19">
        <v>11</v>
      </c>
      <c r="U28" s="107">
        <v>0.52021990740740742</v>
      </c>
      <c r="V28" s="13">
        <v>0.50347222222222221</v>
      </c>
      <c r="W28" s="31">
        <v>5.2083333333333333E-4</v>
      </c>
    </row>
    <row r="29" spans="1:23">
      <c r="A29" s="113">
        <v>2</v>
      </c>
      <c r="B29" s="111">
        <v>12</v>
      </c>
      <c r="C29" s="73" t="s">
        <v>55</v>
      </c>
      <c r="D29" s="73" t="s">
        <v>42</v>
      </c>
      <c r="E29" s="74">
        <v>1997</v>
      </c>
      <c r="F29" s="73" t="s">
        <v>37</v>
      </c>
      <c r="G29" s="40">
        <v>2</v>
      </c>
      <c r="H29" s="40">
        <v>3</v>
      </c>
      <c r="I29" s="40"/>
      <c r="J29" s="40"/>
      <c r="K29" s="40"/>
      <c r="L29" s="40"/>
      <c r="M29" s="40">
        <v>5</v>
      </c>
      <c r="N29" s="110"/>
      <c r="O29" s="113">
        <f>SUM(G29:N29)</f>
        <v>10</v>
      </c>
      <c r="P29" s="174">
        <f>U29-V29</f>
        <v>1.5694444444444899E-2</v>
      </c>
      <c r="Q29" s="179">
        <f>P29+O29*W29</f>
        <v>2.0902777777778232E-2</v>
      </c>
      <c r="T29" s="19">
        <v>12</v>
      </c>
      <c r="U29" s="107">
        <v>0.51951388888888894</v>
      </c>
      <c r="V29" s="13">
        <v>0.50381944444444404</v>
      </c>
      <c r="W29" s="31">
        <v>5.2083333333333333E-4</v>
      </c>
    </row>
    <row r="30" spans="1:23" ht="13.5" thickBot="1">
      <c r="A30" s="114">
        <v>3</v>
      </c>
      <c r="B30" s="151">
        <v>10</v>
      </c>
      <c r="C30" s="156" t="s">
        <v>78</v>
      </c>
      <c r="D30" s="156" t="s">
        <v>79</v>
      </c>
      <c r="E30" s="155">
        <v>1998</v>
      </c>
      <c r="F30" s="154" t="s">
        <v>45</v>
      </c>
      <c r="G30" s="145">
        <v>5</v>
      </c>
      <c r="H30" s="145">
        <v>2</v>
      </c>
      <c r="I30" s="157"/>
      <c r="J30" s="157"/>
      <c r="K30" s="157"/>
      <c r="L30" s="157"/>
      <c r="M30" s="145">
        <v>2</v>
      </c>
      <c r="N30" s="158"/>
      <c r="O30" s="114">
        <f>SUM(G30:N30)</f>
        <v>9</v>
      </c>
      <c r="P30" s="176">
        <f>U30-V30</f>
        <v>1.6435185185185275E-2</v>
      </c>
      <c r="Q30" s="180">
        <f>P30+O30*W30</f>
        <v>2.1122685185185276E-2</v>
      </c>
      <c r="T30" s="19">
        <v>10</v>
      </c>
      <c r="U30" s="107">
        <v>0.51956018518518521</v>
      </c>
      <c r="V30" s="13">
        <v>0.50312499999999993</v>
      </c>
      <c r="W30" s="31">
        <v>5.2083333333333333E-4</v>
      </c>
    </row>
    <row r="34" spans="1:24" ht="16.5" thickBot="1">
      <c r="B34" s="36" t="s">
        <v>167</v>
      </c>
      <c r="C34" s="36"/>
      <c r="D34" s="36"/>
      <c r="E34" s="36"/>
      <c r="F34" s="11" t="s">
        <v>164</v>
      </c>
      <c r="G34" s="15" t="s">
        <v>163</v>
      </c>
      <c r="H34" s="15"/>
      <c r="I34" s="15"/>
      <c r="J34" s="15"/>
      <c r="K34" s="15"/>
      <c r="L34" s="15"/>
      <c r="M34" s="15"/>
      <c r="N34" s="15"/>
      <c r="O34" s="91"/>
      <c r="P34" s="91"/>
      <c r="Q34" s="35"/>
      <c r="T34" s="68" t="s">
        <v>167</v>
      </c>
      <c r="U34" s="36"/>
      <c r="V34" s="35"/>
      <c r="W34" s="35"/>
    </row>
    <row r="35" spans="1:24" ht="13.5" thickBot="1">
      <c r="A35" s="152" t="s">
        <v>198</v>
      </c>
      <c r="B35" s="149" t="s">
        <v>1</v>
      </c>
      <c r="C35" s="125" t="s">
        <v>2</v>
      </c>
      <c r="D35" s="126" t="s">
        <v>3</v>
      </c>
      <c r="E35" s="127" t="s">
        <v>4</v>
      </c>
      <c r="F35" s="127" t="s">
        <v>5</v>
      </c>
      <c r="G35" s="124" t="s">
        <v>7</v>
      </c>
      <c r="H35" s="124" t="s">
        <v>7</v>
      </c>
      <c r="I35" s="124" t="s">
        <v>7</v>
      </c>
      <c r="J35" s="124"/>
      <c r="K35" s="124" t="s">
        <v>7</v>
      </c>
      <c r="L35" s="124"/>
      <c r="M35" s="124" t="s">
        <v>7</v>
      </c>
      <c r="N35" s="128"/>
      <c r="O35" s="129" t="s">
        <v>8</v>
      </c>
      <c r="P35" s="172" t="s">
        <v>194</v>
      </c>
      <c r="Q35" s="177" t="s">
        <v>88</v>
      </c>
      <c r="T35" s="1" t="s">
        <v>1</v>
      </c>
      <c r="U35" s="1"/>
      <c r="V35" s="13" t="s">
        <v>88</v>
      </c>
      <c r="W35" s="24"/>
    </row>
    <row r="36" spans="1:24">
      <c r="A36" s="121">
        <v>1</v>
      </c>
      <c r="B36" s="150">
        <v>14</v>
      </c>
      <c r="C36" s="137" t="s">
        <v>24</v>
      </c>
      <c r="D36" s="132" t="s">
        <v>36</v>
      </c>
      <c r="E36" s="117">
        <v>1997</v>
      </c>
      <c r="F36" s="132" t="s">
        <v>45</v>
      </c>
      <c r="G36" s="118">
        <v>1</v>
      </c>
      <c r="H36" s="118">
        <v>1</v>
      </c>
      <c r="I36" s="118"/>
      <c r="J36" s="118"/>
      <c r="K36" s="118"/>
      <c r="L36" s="118"/>
      <c r="M36" s="118">
        <v>0</v>
      </c>
      <c r="N36" s="138"/>
      <c r="O36" s="121">
        <f>SUM(G36:N36)</f>
        <v>2</v>
      </c>
      <c r="P36" s="173">
        <f>U36-V36</f>
        <v>1.5520833333333428E-2</v>
      </c>
      <c r="Q36" s="178">
        <f>P36+O36*W36</f>
        <v>1.6562500000000095E-2</v>
      </c>
      <c r="T36" s="19">
        <v>14</v>
      </c>
      <c r="U36" s="107">
        <v>0.52003472222222225</v>
      </c>
      <c r="V36" s="13">
        <v>0.50451388888888882</v>
      </c>
      <c r="W36" s="31">
        <v>5.2083333333333333E-4</v>
      </c>
    </row>
    <row r="37" spans="1:24">
      <c r="A37" s="113">
        <v>2</v>
      </c>
      <c r="B37" s="111">
        <v>17</v>
      </c>
      <c r="C37" s="75" t="s">
        <v>28</v>
      </c>
      <c r="D37" s="76" t="s">
        <v>29</v>
      </c>
      <c r="E37" s="74">
        <v>1997</v>
      </c>
      <c r="F37" s="76" t="s">
        <v>30</v>
      </c>
      <c r="G37" s="40">
        <v>3</v>
      </c>
      <c r="H37" s="40">
        <v>3</v>
      </c>
      <c r="I37" s="40"/>
      <c r="J37" s="40"/>
      <c r="K37" s="40"/>
      <c r="L37" s="40"/>
      <c r="M37" s="40">
        <v>3</v>
      </c>
      <c r="N37" s="110"/>
      <c r="O37" s="113">
        <f>SUM(G37:N37)</f>
        <v>9</v>
      </c>
      <c r="P37" s="174">
        <f>U37-V37</f>
        <v>1.4953703703704302E-2</v>
      </c>
      <c r="Q37" s="179">
        <f>P37+O37*W37</f>
        <v>1.9641203703704299E-2</v>
      </c>
      <c r="R37" s="16"/>
      <c r="T37" s="19">
        <v>17</v>
      </c>
      <c r="U37" s="107">
        <v>0.52050925925925928</v>
      </c>
      <c r="V37" s="13">
        <v>0.50555555555555498</v>
      </c>
      <c r="W37" s="31">
        <v>5.20833333333333E-4</v>
      </c>
    </row>
    <row r="38" spans="1:24">
      <c r="A38" s="113">
        <v>3</v>
      </c>
      <c r="B38" s="111">
        <v>18</v>
      </c>
      <c r="C38" s="73" t="s">
        <v>50</v>
      </c>
      <c r="D38" s="73" t="s">
        <v>34</v>
      </c>
      <c r="E38" s="74">
        <v>1998</v>
      </c>
      <c r="F38" s="73" t="s">
        <v>30</v>
      </c>
      <c r="G38" s="40">
        <v>1</v>
      </c>
      <c r="H38" s="40">
        <v>2</v>
      </c>
      <c r="I38" s="40"/>
      <c r="J38" s="40"/>
      <c r="K38" s="40"/>
      <c r="L38" s="40"/>
      <c r="M38" s="40">
        <v>1</v>
      </c>
      <c r="N38" s="110"/>
      <c r="O38" s="113">
        <f>SUM(G38:N38)</f>
        <v>4</v>
      </c>
      <c r="P38" s="174">
        <f>U38-V38</f>
        <v>1.7800925925926636E-2</v>
      </c>
      <c r="Q38" s="179">
        <f>P38+O38*W38</f>
        <v>1.9884259259259969E-2</v>
      </c>
      <c r="T38" s="19">
        <v>18</v>
      </c>
      <c r="U38" s="107">
        <v>0.52370370370370367</v>
      </c>
      <c r="V38" s="13">
        <v>0.50590277777777704</v>
      </c>
      <c r="W38" s="31">
        <v>5.20833333333333E-4</v>
      </c>
    </row>
    <row r="39" spans="1:24">
      <c r="A39" s="113">
        <v>4</v>
      </c>
      <c r="B39" s="111">
        <v>15</v>
      </c>
      <c r="C39" s="73" t="s">
        <v>19</v>
      </c>
      <c r="D39" s="73" t="s">
        <v>20</v>
      </c>
      <c r="E39" s="74">
        <v>1998</v>
      </c>
      <c r="F39" s="73" t="s">
        <v>14</v>
      </c>
      <c r="G39" s="40">
        <v>3</v>
      </c>
      <c r="H39" s="40">
        <v>2</v>
      </c>
      <c r="I39" s="40"/>
      <c r="J39" s="40"/>
      <c r="K39" s="40"/>
      <c r="L39" s="40"/>
      <c r="M39" s="40">
        <v>3</v>
      </c>
      <c r="N39" s="110"/>
      <c r="O39" s="113">
        <f>SUM(G39:N39)</f>
        <v>8</v>
      </c>
      <c r="P39" s="174">
        <f>U39-V39</f>
        <v>1.6932870370370501E-2</v>
      </c>
      <c r="Q39" s="179">
        <f>P39+O39*W39</f>
        <v>2.1099537037037167E-2</v>
      </c>
      <c r="T39" s="19">
        <v>15</v>
      </c>
      <c r="U39" s="107">
        <v>0.52179398148148148</v>
      </c>
      <c r="V39" s="13">
        <v>0.50486111111111098</v>
      </c>
      <c r="W39" s="31">
        <v>5.2083333333333333E-4</v>
      </c>
    </row>
    <row r="40" spans="1:24">
      <c r="A40" s="113">
        <v>5</v>
      </c>
      <c r="B40" s="111">
        <v>13</v>
      </c>
      <c r="C40" s="73" t="s">
        <v>146</v>
      </c>
      <c r="D40" s="73" t="s">
        <v>147</v>
      </c>
      <c r="E40" s="74">
        <v>1998</v>
      </c>
      <c r="F40" s="25" t="s">
        <v>9</v>
      </c>
      <c r="G40" s="40">
        <v>2</v>
      </c>
      <c r="H40" s="40">
        <v>4</v>
      </c>
      <c r="I40" s="41"/>
      <c r="J40" s="41"/>
      <c r="K40" s="41"/>
      <c r="L40" s="41"/>
      <c r="M40" s="40">
        <v>4</v>
      </c>
      <c r="N40" s="50"/>
      <c r="O40" s="113">
        <f>SUM(G40:N40)</f>
        <v>10</v>
      </c>
      <c r="P40" s="174">
        <f>U40-V40</f>
        <v>1.780092592592597E-2</v>
      </c>
      <c r="Q40" s="179">
        <f>P40+O40*W40</f>
        <v>2.3009259259259302E-2</v>
      </c>
      <c r="T40" s="19">
        <v>13</v>
      </c>
      <c r="U40" s="107">
        <v>0.52196759259259262</v>
      </c>
      <c r="V40" s="13">
        <v>0.50416666666666665</v>
      </c>
      <c r="W40" s="31">
        <v>5.2083333333333333E-4</v>
      </c>
      <c r="X40" s="86"/>
    </row>
    <row r="41" spans="1:24">
      <c r="A41" s="113">
        <v>6</v>
      </c>
      <c r="B41" s="111">
        <v>16</v>
      </c>
      <c r="C41" s="73" t="s">
        <v>53</v>
      </c>
      <c r="D41" s="73" t="s">
        <v>16</v>
      </c>
      <c r="E41" s="74">
        <v>1998</v>
      </c>
      <c r="F41" s="73" t="s">
        <v>14</v>
      </c>
      <c r="G41" s="40">
        <v>3</v>
      </c>
      <c r="H41" s="40">
        <v>4</v>
      </c>
      <c r="I41" s="40"/>
      <c r="J41" s="40"/>
      <c r="K41" s="40"/>
      <c r="L41" s="40"/>
      <c r="M41" s="40">
        <v>4</v>
      </c>
      <c r="N41" s="110"/>
      <c r="O41" s="113">
        <f>SUM(G41:N41)</f>
        <v>11</v>
      </c>
      <c r="P41" s="174">
        <f>U41-V41</f>
        <v>1.8379629629629912E-2</v>
      </c>
      <c r="Q41" s="179">
        <f>P41+O41*W41</f>
        <v>2.4108796296296576E-2</v>
      </c>
      <c r="T41" s="19">
        <v>16</v>
      </c>
      <c r="U41" s="107">
        <v>0.52358796296296295</v>
      </c>
      <c r="V41" s="13">
        <v>0.50520833333333304</v>
      </c>
      <c r="W41" s="31">
        <v>5.20833333333333E-4</v>
      </c>
    </row>
    <row r="42" spans="1:24" ht="13.5" thickBot="1">
      <c r="A42" s="114">
        <v>7</v>
      </c>
      <c r="B42" s="151">
        <v>19</v>
      </c>
      <c r="C42" s="156" t="s">
        <v>61</v>
      </c>
      <c r="D42" s="156" t="s">
        <v>104</v>
      </c>
      <c r="E42" s="155">
        <v>1997</v>
      </c>
      <c r="F42" s="144" t="s">
        <v>9</v>
      </c>
      <c r="G42" s="145">
        <v>2</v>
      </c>
      <c r="H42" s="145">
        <v>2</v>
      </c>
      <c r="I42" s="157"/>
      <c r="J42" s="157"/>
      <c r="K42" s="157"/>
      <c r="L42" s="157"/>
      <c r="M42" s="145">
        <v>2</v>
      </c>
      <c r="N42" s="158"/>
      <c r="O42" s="114">
        <f>SUM(G42:N42)</f>
        <v>6</v>
      </c>
      <c r="P42" s="176">
        <f>U42-V42</f>
        <v>2.3217592592592595E-2</v>
      </c>
      <c r="Q42" s="180">
        <f>P42+O42*W42</f>
        <v>2.6342592592592595E-2</v>
      </c>
      <c r="R42" s="16"/>
      <c r="T42" s="19">
        <v>19</v>
      </c>
      <c r="U42" s="107">
        <v>0.52946759259259257</v>
      </c>
      <c r="V42" s="13">
        <v>0.50624999999999998</v>
      </c>
      <c r="W42" s="31">
        <v>5.20833333333333E-4</v>
      </c>
      <c r="X42" s="86"/>
    </row>
    <row r="43" spans="1:24">
      <c r="W43" s="31"/>
    </row>
    <row r="44" spans="1:24">
      <c r="B44" s="69"/>
      <c r="C44" s="29"/>
      <c r="D44" s="29"/>
      <c r="E44" s="38"/>
      <c r="F44" s="77"/>
      <c r="G44" s="69"/>
      <c r="H44" s="69"/>
      <c r="I44" s="82"/>
      <c r="J44" s="82"/>
      <c r="K44" s="82"/>
      <c r="L44" s="82"/>
      <c r="M44" s="82"/>
      <c r="N44" s="82"/>
      <c r="O44" s="27"/>
      <c r="P44" s="27"/>
      <c r="Q44" s="31"/>
      <c r="T44" s="69"/>
      <c r="U44" s="69"/>
      <c r="V44" s="31"/>
      <c r="W44" s="31"/>
    </row>
    <row r="45" spans="1:24">
      <c r="B45" s="70"/>
      <c r="C45" s="12"/>
      <c r="D45" s="12"/>
      <c r="E45" s="12"/>
      <c r="F45" s="12"/>
      <c r="G45" s="2"/>
      <c r="H45" s="2"/>
      <c r="I45" s="2"/>
      <c r="J45" s="2"/>
      <c r="K45" s="2"/>
      <c r="L45" s="2"/>
      <c r="M45" s="2"/>
      <c r="N45" s="2"/>
      <c r="O45" s="27"/>
      <c r="P45" s="27"/>
      <c r="Q45" s="38"/>
      <c r="T45" s="70"/>
      <c r="U45" s="70"/>
      <c r="V45" s="38"/>
    </row>
    <row r="46" spans="1:24">
      <c r="B46" s="70"/>
      <c r="C46" s="12"/>
      <c r="D46" s="12"/>
      <c r="E46" s="12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T46" s="70"/>
      <c r="U46" s="70"/>
      <c r="V46" s="70"/>
    </row>
    <row r="48" spans="1:24">
      <c r="C48" s="102" t="s">
        <v>47</v>
      </c>
      <c r="D48" s="103"/>
    </row>
    <row r="49" spans="1:23">
      <c r="C49" s="104" t="s">
        <v>84</v>
      </c>
      <c r="D49" s="105"/>
    </row>
    <row r="51" spans="1:23" ht="15.75">
      <c r="R51" s="15"/>
    </row>
    <row r="52" spans="1:23">
      <c r="R52" s="2"/>
    </row>
    <row r="56" spans="1:23" ht="16.5" thickBot="1">
      <c r="B56" s="36" t="s">
        <v>166</v>
      </c>
      <c r="C56" s="36"/>
      <c r="D56" s="36"/>
      <c r="E56" s="36"/>
      <c r="F56" s="11" t="s">
        <v>165</v>
      </c>
      <c r="G56" s="15" t="s">
        <v>163</v>
      </c>
      <c r="H56" s="15"/>
      <c r="I56" s="15"/>
      <c r="J56" s="15"/>
      <c r="K56" s="15"/>
      <c r="L56" s="15"/>
      <c r="M56" s="15"/>
      <c r="N56" s="15"/>
      <c r="O56" s="91"/>
      <c r="P56" s="91"/>
      <c r="Q56" s="35"/>
      <c r="T56" s="68" t="s">
        <v>166</v>
      </c>
      <c r="U56" s="36"/>
      <c r="V56" s="35"/>
      <c r="W56" s="35"/>
    </row>
    <row r="57" spans="1:23" ht="13.5" thickBot="1">
      <c r="A57" s="152" t="s">
        <v>198</v>
      </c>
      <c r="B57" s="149" t="s">
        <v>1</v>
      </c>
      <c r="C57" s="125" t="s">
        <v>2</v>
      </c>
      <c r="D57" s="126" t="s">
        <v>3</v>
      </c>
      <c r="E57" s="127" t="s">
        <v>4</v>
      </c>
      <c r="F57" s="127" t="s">
        <v>5</v>
      </c>
      <c r="G57" s="124" t="s">
        <v>7</v>
      </c>
      <c r="H57" s="124" t="s">
        <v>10</v>
      </c>
      <c r="I57" s="124" t="s">
        <v>7</v>
      </c>
      <c r="J57" s="124" t="s">
        <v>10</v>
      </c>
      <c r="K57" s="124" t="s">
        <v>10</v>
      </c>
      <c r="L57" s="124" t="s">
        <v>10</v>
      </c>
      <c r="M57" s="124" t="s">
        <v>7</v>
      </c>
      <c r="N57" s="128" t="s">
        <v>10</v>
      </c>
      <c r="O57" s="129" t="s">
        <v>8</v>
      </c>
      <c r="P57" s="172" t="s">
        <v>194</v>
      </c>
      <c r="Q57" s="177" t="s">
        <v>88</v>
      </c>
      <c r="T57" s="1" t="s">
        <v>1</v>
      </c>
      <c r="U57" s="1"/>
      <c r="V57" s="13" t="s">
        <v>88</v>
      </c>
      <c r="W57" s="24"/>
    </row>
    <row r="58" spans="1:23" ht="15.75">
      <c r="A58" s="121">
        <v>1</v>
      </c>
      <c r="B58" s="19">
        <v>32</v>
      </c>
      <c r="C58" s="137" t="s">
        <v>38</v>
      </c>
      <c r="D58" s="132" t="s">
        <v>39</v>
      </c>
      <c r="E58" s="117">
        <v>1996</v>
      </c>
      <c r="F58" s="132" t="s">
        <v>37</v>
      </c>
      <c r="G58" s="118">
        <v>0</v>
      </c>
      <c r="H58" s="118">
        <v>0</v>
      </c>
      <c r="I58" s="118"/>
      <c r="J58" s="118"/>
      <c r="K58" s="118"/>
      <c r="L58" s="118"/>
      <c r="M58" s="118">
        <v>0</v>
      </c>
      <c r="N58" s="139">
        <v>1</v>
      </c>
      <c r="O58" s="121">
        <f>SUM(G58:N58)</f>
        <v>1</v>
      </c>
      <c r="P58" s="173">
        <f>U58-V58</f>
        <v>2.2349537037036904E-2</v>
      </c>
      <c r="Q58" s="178">
        <f>P58+O58*W58</f>
        <v>2.2870370370370235E-2</v>
      </c>
      <c r="R58" s="15"/>
      <c r="T58" s="19">
        <v>32</v>
      </c>
      <c r="U58" s="107">
        <v>0.54561342592592588</v>
      </c>
      <c r="V58" s="13">
        <v>0.52326388888888897</v>
      </c>
      <c r="W58" s="31">
        <v>5.20833333333333E-4</v>
      </c>
    </row>
    <row r="59" spans="1:23">
      <c r="A59" s="113">
        <v>2</v>
      </c>
      <c r="B59" s="19">
        <v>29</v>
      </c>
      <c r="C59" s="73" t="s">
        <v>96</v>
      </c>
      <c r="D59" s="73" t="s">
        <v>97</v>
      </c>
      <c r="E59" s="74">
        <v>1995</v>
      </c>
      <c r="F59" s="25" t="s">
        <v>25</v>
      </c>
      <c r="G59" s="40">
        <v>3</v>
      </c>
      <c r="H59" s="40">
        <v>2</v>
      </c>
      <c r="I59" s="40"/>
      <c r="J59" s="40"/>
      <c r="K59" s="40"/>
      <c r="L59" s="40"/>
      <c r="M59" s="40">
        <v>1</v>
      </c>
      <c r="N59" s="140">
        <v>0</v>
      </c>
      <c r="O59" s="113">
        <f>SUM(G59:N59)</f>
        <v>6</v>
      </c>
      <c r="P59" s="174">
        <f>U59-V59</f>
        <v>2.0312500000000178E-2</v>
      </c>
      <c r="Q59" s="179">
        <f>P59+O59*W59</f>
        <v>2.3437500000000177E-2</v>
      </c>
      <c r="T59" s="19">
        <v>29</v>
      </c>
      <c r="U59" s="107">
        <v>0.54253472222222221</v>
      </c>
      <c r="V59" s="13">
        <v>0.52222222222222203</v>
      </c>
      <c r="W59" s="31">
        <v>5.20833333333333E-4</v>
      </c>
    </row>
    <row r="60" spans="1:23">
      <c r="A60" s="113">
        <v>3</v>
      </c>
      <c r="B60" s="19">
        <v>25</v>
      </c>
      <c r="C60" s="73" t="s">
        <v>76</v>
      </c>
      <c r="D60" s="73" t="s">
        <v>42</v>
      </c>
      <c r="E60" s="74">
        <v>1995</v>
      </c>
      <c r="F60" s="73" t="s">
        <v>37</v>
      </c>
      <c r="G60" s="40">
        <v>1</v>
      </c>
      <c r="H60" s="40">
        <v>4</v>
      </c>
      <c r="I60" s="40"/>
      <c r="J60" s="40"/>
      <c r="K60" s="40"/>
      <c r="L60" s="40"/>
      <c r="M60" s="40">
        <v>1</v>
      </c>
      <c r="N60" s="140">
        <v>1</v>
      </c>
      <c r="O60" s="113">
        <f>SUM(G60:N60)</f>
        <v>7</v>
      </c>
      <c r="P60" s="174">
        <f>U60-V60</f>
        <v>2.0057870370370323E-2</v>
      </c>
      <c r="Q60" s="179">
        <f>P60+O60*W60</f>
        <v>2.3703703703703657E-2</v>
      </c>
      <c r="R60" s="17"/>
      <c r="T60" s="19">
        <v>25</v>
      </c>
      <c r="U60" s="107">
        <v>0.54089120370370369</v>
      </c>
      <c r="V60" s="13">
        <v>0.52083333333333337</v>
      </c>
      <c r="W60" s="31">
        <v>5.2083333333333333E-4</v>
      </c>
    </row>
    <row r="61" spans="1:23">
      <c r="A61" s="113">
        <v>4</v>
      </c>
      <c r="B61" s="19">
        <v>31</v>
      </c>
      <c r="C61" s="73" t="s">
        <v>120</v>
      </c>
      <c r="D61" s="73" t="s">
        <v>121</v>
      </c>
      <c r="E61" s="74">
        <v>1995</v>
      </c>
      <c r="F61" s="73" t="s">
        <v>113</v>
      </c>
      <c r="G61" s="40">
        <v>1</v>
      </c>
      <c r="H61" s="40">
        <v>2</v>
      </c>
      <c r="I61" s="40"/>
      <c r="J61" s="40"/>
      <c r="K61" s="40"/>
      <c r="L61" s="40"/>
      <c r="M61" s="40">
        <v>1</v>
      </c>
      <c r="N61" s="140">
        <v>2</v>
      </c>
      <c r="O61" s="113">
        <f>SUM(G61:N61)</f>
        <v>6</v>
      </c>
      <c r="P61" s="174">
        <f>U61-V61</f>
        <v>2.1296296296296924E-2</v>
      </c>
      <c r="Q61" s="179">
        <f>P61+O61*W61</f>
        <v>2.4421296296296923E-2</v>
      </c>
      <c r="R61" s="2"/>
      <c r="T61" s="19">
        <v>31</v>
      </c>
      <c r="U61" s="107">
        <v>0.54421296296296295</v>
      </c>
      <c r="V61" s="13">
        <v>0.52291666666666603</v>
      </c>
      <c r="W61" s="31">
        <v>5.20833333333333E-4</v>
      </c>
    </row>
    <row r="62" spans="1:23">
      <c r="A62" s="113">
        <v>5</v>
      </c>
      <c r="B62" s="19">
        <v>28</v>
      </c>
      <c r="C62" s="73" t="s">
        <v>40</v>
      </c>
      <c r="D62" s="73" t="s">
        <v>41</v>
      </c>
      <c r="E62" s="74">
        <v>1996</v>
      </c>
      <c r="F62" s="73" t="s">
        <v>37</v>
      </c>
      <c r="G62" s="40">
        <v>3</v>
      </c>
      <c r="H62" s="40">
        <v>3</v>
      </c>
      <c r="I62" s="40"/>
      <c r="J62" s="40"/>
      <c r="K62" s="40"/>
      <c r="L62" s="40"/>
      <c r="M62" s="40">
        <v>1</v>
      </c>
      <c r="N62" s="140">
        <v>1</v>
      </c>
      <c r="O62" s="113">
        <f>SUM(G62:N62)</f>
        <v>8</v>
      </c>
      <c r="P62" s="174">
        <f>U62-V62</f>
        <v>2.1944444444444433E-2</v>
      </c>
      <c r="Q62" s="179">
        <f>P62+O62*W62</f>
        <v>2.6111111111111099E-2</v>
      </c>
      <c r="T62" s="19">
        <v>28</v>
      </c>
      <c r="U62" s="107">
        <v>0.54381944444444441</v>
      </c>
      <c r="V62" s="13">
        <v>0.52187499999999998</v>
      </c>
      <c r="W62" s="31">
        <v>5.20833333333333E-4</v>
      </c>
    </row>
    <row r="63" spans="1:23">
      <c r="A63" s="113">
        <v>6</v>
      </c>
      <c r="B63" s="19">
        <v>27</v>
      </c>
      <c r="C63" s="75" t="s">
        <v>68</v>
      </c>
      <c r="D63" s="76" t="s">
        <v>69</v>
      </c>
      <c r="E63" s="74">
        <v>1995</v>
      </c>
      <c r="F63" s="73" t="s">
        <v>25</v>
      </c>
      <c r="G63" s="40">
        <v>2</v>
      </c>
      <c r="H63" s="40">
        <v>2</v>
      </c>
      <c r="I63" s="40"/>
      <c r="J63" s="40"/>
      <c r="K63" s="40"/>
      <c r="L63" s="40"/>
      <c r="M63" s="40">
        <v>1</v>
      </c>
      <c r="N63" s="140">
        <v>2</v>
      </c>
      <c r="O63" s="113">
        <f>SUM(G63:N63)</f>
        <v>7</v>
      </c>
      <c r="P63" s="174">
        <f>U63-V63</f>
        <v>2.285879629629628E-2</v>
      </c>
      <c r="Q63" s="179">
        <f>P63+O63*W63</f>
        <v>2.6504629629629614E-2</v>
      </c>
      <c r="R63" s="2"/>
      <c r="T63" s="19">
        <v>27</v>
      </c>
      <c r="U63" s="107">
        <v>0.54438657407407409</v>
      </c>
      <c r="V63" s="13">
        <v>0.52152777777777781</v>
      </c>
      <c r="W63" s="31">
        <v>5.2083333333333333E-4</v>
      </c>
    </row>
    <row r="64" spans="1:23">
      <c r="A64" s="113">
        <v>7</v>
      </c>
      <c r="B64" s="19">
        <v>30</v>
      </c>
      <c r="C64" s="75" t="s">
        <v>70</v>
      </c>
      <c r="D64" s="76" t="s">
        <v>71</v>
      </c>
      <c r="E64" s="74">
        <v>1996</v>
      </c>
      <c r="F64" s="73" t="s">
        <v>25</v>
      </c>
      <c r="G64" s="40">
        <v>1</v>
      </c>
      <c r="H64" s="40">
        <v>4</v>
      </c>
      <c r="I64" s="40"/>
      <c r="J64" s="40"/>
      <c r="K64" s="40"/>
      <c r="L64" s="40"/>
      <c r="M64" s="40">
        <v>2</v>
      </c>
      <c r="N64" s="140">
        <v>2</v>
      </c>
      <c r="O64" s="113">
        <f>SUM(G64:N64)</f>
        <v>9</v>
      </c>
      <c r="P64" s="174">
        <f>U64-V64</f>
        <v>2.1944444444444877E-2</v>
      </c>
      <c r="Q64" s="179">
        <f>P64+O64*W64</f>
        <v>2.6631944444444874E-2</v>
      </c>
      <c r="T64" s="19">
        <v>30</v>
      </c>
      <c r="U64" s="107">
        <v>0.54451388888888885</v>
      </c>
      <c r="V64" s="13">
        <v>0.52256944444444398</v>
      </c>
      <c r="W64" s="31">
        <v>5.20833333333333E-4</v>
      </c>
    </row>
    <row r="65" spans="1:23" ht="13.5" thickBot="1">
      <c r="A65" s="114">
        <v>8</v>
      </c>
      <c r="B65" s="19">
        <v>26</v>
      </c>
      <c r="C65" s="156" t="s">
        <v>124</v>
      </c>
      <c r="D65" s="156" t="s">
        <v>125</v>
      </c>
      <c r="E65" s="155">
        <v>1995</v>
      </c>
      <c r="F65" s="156" t="s">
        <v>25</v>
      </c>
      <c r="G65" s="145">
        <v>4</v>
      </c>
      <c r="H65" s="145">
        <v>3</v>
      </c>
      <c r="I65" s="145"/>
      <c r="J65" s="145"/>
      <c r="K65" s="145"/>
      <c r="L65" s="145"/>
      <c r="M65" s="145">
        <v>1</v>
      </c>
      <c r="N65" s="146">
        <v>3</v>
      </c>
      <c r="O65" s="114">
        <f>SUM(G65:N65)</f>
        <v>11</v>
      </c>
      <c r="P65" s="176">
        <f>U65-V65</f>
        <v>2.1319444444444446E-2</v>
      </c>
      <c r="Q65" s="180">
        <f>P65+O65*W65</f>
        <v>2.7048611111111114E-2</v>
      </c>
      <c r="T65" s="19">
        <v>26</v>
      </c>
      <c r="U65" s="107">
        <v>0.54249999999999998</v>
      </c>
      <c r="V65" s="13">
        <v>0.52118055555555554</v>
      </c>
      <c r="W65" s="31">
        <v>5.2083333333333333E-4</v>
      </c>
    </row>
    <row r="68" spans="1:23" ht="16.5" thickBot="1">
      <c r="B68" s="36" t="s">
        <v>171</v>
      </c>
      <c r="C68" s="36"/>
      <c r="D68" s="36"/>
      <c r="E68" s="36"/>
      <c r="F68" s="11" t="s">
        <v>165</v>
      </c>
      <c r="G68" s="15" t="s">
        <v>163</v>
      </c>
      <c r="H68" s="15"/>
      <c r="I68" s="15"/>
      <c r="J68" s="15"/>
      <c r="K68" s="15"/>
      <c r="L68" s="15"/>
      <c r="M68" s="15"/>
      <c r="N68" s="15"/>
      <c r="O68" s="91"/>
      <c r="P68" s="91"/>
      <c r="Q68" s="35"/>
      <c r="T68" s="68" t="s">
        <v>171</v>
      </c>
      <c r="U68" s="36"/>
      <c r="V68" s="35"/>
      <c r="W68" s="35"/>
    </row>
    <row r="69" spans="1:23" ht="13.5" thickBot="1">
      <c r="A69" s="152" t="s">
        <v>198</v>
      </c>
      <c r="B69" s="149" t="s">
        <v>1</v>
      </c>
      <c r="C69" s="125" t="s">
        <v>2</v>
      </c>
      <c r="D69" s="126" t="s">
        <v>3</v>
      </c>
      <c r="E69" s="127" t="s">
        <v>4</v>
      </c>
      <c r="F69" s="127" t="s">
        <v>5</v>
      </c>
      <c r="G69" s="124" t="s">
        <v>7</v>
      </c>
      <c r="H69" s="124" t="s">
        <v>10</v>
      </c>
      <c r="I69" s="124" t="s">
        <v>7</v>
      </c>
      <c r="J69" s="124" t="s">
        <v>10</v>
      </c>
      <c r="K69" s="124" t="s">
        <v>10</v>
      </c>
      <c r="L69" s="124" t="s">
        <v>10</v>
      </c>
      <c r="M69" s="124" t="s">
        <v>7</v>
      </c>
      <c r="N69" s="128" t="s">
        <v>10</v>
      </c>
      <c r="O69" s="129" t="s">
        <v>8</v>
      </c>
      <c r="P69" s="172" t="s">
        <v>194</v>
      </c>
      <c r="Q69" s="177" t="s">
        <v>88</v>
      </c>
      <c r="T69" s="1" t="s">
        <v>1</v>
      </c>
      <c r="U69" s="1"/>
      <c r="V69" s="13" t="s">
        <v>88</v>
      </c>
      <c r="W69" s="24"/>
    </row>
    <row r="70" spans="1:23">
      <c r="A70" s="121">
        <v>1</v>
      </c>
      <c r="B70" s="150">
        <v>41</v>
      </c>
      <c r="C70" s="116" t="s">
        <v>111</v>
      </c>
      <c r="D70" s="116" t="s">
        <v>112</v>
      </c>
      <c r="E70" s="117">
        <v>1995</v>
      </c>
      <c r="F70" s="116" t="s">
        <v>113</v>
      </c>
      <c r="G70" s="118">
        <v>2</v>
      </c>
      <c r="H70" s="118">
        <v>1</v>
      </c>
      <c r="I70" s="118"/>
      <c r="J70" s="118"/>
      <c r="K70" s="118"/>
      <c r="L70" s="118"/>
      <c r="M70" s="118">
        <v>1</v>
      </c>
      <c r="N70" s="139">
        <v>1</v>
      </c>
      <c r="O70" s="121">
        <f>SUM(G70:N70)</f>
        <v>5</v>
      </c>
      <c r="P70" s="173">
        <f>U70-V70</f>
        <v>2.6597222222223049E-2</v>
      </c>
      <c r="Q70" s="178">
        <f>P70+O70*W70</f>
        <v>2.9201388888889714E-2</v>
      </c>
      <c r="R70" s="31"/>
      <c r="T70" s="19">
        <v>41</v>
      </c>
      <c r="U70" s="107">
        <v>0.55298611111111107</v>
      </c>
      <c r="V70" s="13">
        <v>0.52638888888888802</v>
      </c>
      <c r="W70" s="31">
        <v>5.20833333333333E-4</v>
      </c>
    </row>
    <row r="71" spans="1:23">
      <c r="A71" s="113">
        <v>2</v>
      </c>
      <c r="B71" s="111">
        <v>35</v>
      </c>
      <c r="C71" s="73" t="s">
        <v>31</v>
      </c>
      <c r="D71" s="73" t="s">
        <v>32</v>
      </c>
      <c r="E71" s="74">
        <v>1995</v>
      </c>
      <c r="F71" s="25" t="s">
        <v>30</v>
      </c>
      <c r="G71" s="40">
        <v>2</v>
      </c>
      <c r="H71" s="40">
        <v>3</v>
      </c>
      <c r="I71" s="40"/>
      <c r="J71" s="40"/>
      <c r="K71" s="40"/>
      <c r="L71" s="40"/>
      <c r="M71" s="40">
        <v>2</v>
      </c>
      <c r="N71" s="140">
        <v>3</v>
      </c>
      <c r="O71" s="113">
        <f>SUM(G71:N71)</f>
        <v>10</v>
      </c>
      <c r="P71" s="174">
        <f>U71-V71</f>
        <v>2.4398148148148668E-2</v>
      </c>
      <c r="Q71" s="179">
        <f>P71+O71*W71</f>
        <v>2.9606481481481997E-2</v>
      </c>
      <c r="T71" s="19">
        <v>35</v>
      </c>
      <c r="U71" s="107">
        <v>0.54870370370370369</v>
      </c>
      <c r="V71" s="13">
        <v>0.52430555555555503</v>
      </c>
      <c r="W71" s="31">
        <v>5.20833333333333E-4</v>
      </c>
    </row>
    <row r="72" spans="1:23">
      <c r="A72" s="113">
        <v>3</v>
      </c>
      <c r="B72" s="111">
        <v>36</v>
      </c>
      <c r="C72" s="73" t="s">
        <v>114</v>
      </c>
      <c r="D72" s="73" t="s">
        <v>115</v>
      </c>
      <c r="E72" s="74">
        <v>1996</v>
      </c>
      <c r="F72" s="73" t="s">
        <v>113</v>
      </c>
      <c r="G72" s="40">
        <v>1</v>
      </c>
      <c r="H72" s="40">
        <v>3</v>
      </c>
      <c r="I72" s="40"/>
      <c r="J72" s="40"/>
      <c r="K72" s="40"/>
      <c r="L72" s="40"/>
      <c r="M72" s="40">
        <v>1</v>
      </c>
      <c r="N72" s="140">
        <v>3</v>
      </c>
      <c r="O72" s="113">
        <f>SUM(G72:N72)</f>
        <v>8</v>
      </c>
      <c r="P72" s="174">
        <f>U72-V72</f>
        <v>2.6817129629629455E-2</v>
      </c>
      <c r="Q72" s="179">
        <f>P72+O72*W72</f>
        <v>3.0983796296296121E-2</v>
      </c>
      <c r="T72" s="19">
        <v>36</v>
      </c>
      <c r="U72" s="107">
        <v>0.55146990740740742</v>
      </c>
      <c r="V72" s="13">
        <v>0.52465277777777797</v>
      </c>
      <c r="W72" s="31">
        <v>5.20833333333333E-4</v>
      </c>
    </row>
    <row r="73" spans="1:23">
      <c r="A73" s="113">
        <v>4</v>
      </c>
      <c r="B73" s="111">
        <v>42</v>
      </c>
      <c r="C73" s="78" t="s">
        <v>33</v>
      </c>
      <c r="D73" s="79" t="s">
        <v>34</v>
      </c>
      <c r="E73" s="80">
        <v>1995</v>
      </c>
      <c r="F73" s="25" t="s">
        <v>30</v>
      </c>
      <c r="G73" s="40">
        <v>3</v>
      </c>
      <c r="H73" s="40">
        <v>1</v>
      </c>
      <c r="I73" s="40"/>
      <c r="J73" s="40"/>
      <c r="K73" s="40"/>
      <c r="L73" s="40"/>
      <c r="M73" s="40">
        <v>5</v>
      </c>
      <c r="N73" s="140">
        <v>3</v>
      </c>
      <c r="O73" s="113">
        <f>SUM(G73:N73)</f>
        <v>12</v>
      </c>
      <c r="P73" s="174">
        <f>U73-V73</f>
        <v>2.6435185185185395E-2</v>
      </c>
      <c r="Q73" s="179">
        <f>P73+O73*W73</f>
        <v>3.2685185185185393E-2</v>
      </c>
      <c r="T73" s="19">
        <v>42</v>
      </c>
      <c r="U73" s="107">
        <v>0.55317129629629636</v>
      </c>
      <c r="V73" s="13">
        <v>0.52673611111111096</v>
      </c>
      <c r="W73" s="31">
        <v>5.20833333333333E-4</v>
      </c>
    </row>
    <row r="74" spans="1:23">
      <c r="A74" s="113">
        <v>5</v>
      </c>
      <c r="B74" s="111">
        <v>40</v>
      </c>
      <c r="C74" s="73" t="s">
        <v>46</v>
      </c>
      <c r="D74" s="73" t="s">
        <v>77</v>
      </c>
      <c r="E74" s="74">
        <v>1995</v>
      </c>
      <c r="F74" s="73" t="s">
        <v>45</v>
      </c>
      <c r="G74" s="40">
        <v>2</v>
      </c>
      <c r="H74" s="40">
        <v>3</v>
      </c>
      <c r="I74" s="40"/>
      <c r="J74" s="40"/>
      <c r="K74" s="40"/>
      <c r="L74" s="40"/>
      <c r="M74" s="40">
        <v>1</v>
      </c>
      <c r="N74" s="140">
        <v>4</v>
      </c>
      <c r="O74" s="113">
        <f>SUM(G74:N74)</f>
        <v>10</v>
      </c>
      <c r="P74" s="174">
        <f>U74-V74</f>
        <v>2.7754629629630267E-2</v>
      </c>
      <c r="Q74" s="179">
        <f>P74+O74*W74</f>
        <v>3.2962962962963596E-2</v>
      </c>
      <c r="T74" s="19">
        <v>40</v>
      </c>
      <c r="U74" s="107">
        <v>0.55379629629629623</v>
      </c>
      <c r="V74" s="13">
        <v>0.52604166666666596</v>
      </c>
      <c r="W74" s="31">
        <v>5.20833333333333E-4</v>
      </c>
    </row>
    <row r="75" spans="1:23">
      <c r="A75" s="113">
        <v>6</v>
      </c>
      <c r="B75" s="111">
        <v>34</v>
      </c>
      <c r="C75" s="73" t="s">
        <v>11</v>
      </c>
      <c r="D75" s="73" t="s">
        <v>67</v>
      </c>
      <c r="E75" s="74">
        <v>1996</v>
      </c>
      <c r="F75" s="73" t="s">
        <v>25</v>
      </c>
      <c r="G75" s="40">
        <v>4</v>
      </c>
      <c r="H75" s="40">
        <v>4</v>
      </c>
      <c r="I75" s="40"/>
      <c r="J75" s="40"/>
      <c r="K75" s="40"/>
      <c r="L75" s="40"/>
      <c r="M75" s="40">
        <v>3</v>
      </c>
      <c r="N75" s="140">
        <v>2</v>
      </c>
      <c r="O75" s="113">
        <f>SUM(G75:N75)</f>
        <v>13</v>
      </c>
      <c r="P75" s="174">
        <f>U75-V75</f>
        <v>2.662037037037035E-2</v>
      </c>
      <c r="Q75" s="179">
        <f>P75+O75*W75</f>
        <v>3.339120370370368E-2</v>
      </c>
      <c r="R75" s="2"/>
      <c r="T75" s="19">
        <v>34</v>
      </c>
      <c r="U75" s="107">
        <v>0.55057870370370365</v>
      </c>
      <c r="V75" s="13">
        <v>0.5239583333333333</v>
      </c>
      <c r="W75" s="31">
        <v>5.20833333333333E-4</v>
      </c>
    </row>
    <row r="76" spans="1:23">
      <c r="A76" s="113">
        <v>7</v>
      </c>
      <c r="B76" s="111">
        <v>39</v>
      </c>
      <c r="C76" s="73" t="s">
        <v>51</v>
      </c>
      <c r="D76" s="73" t="s">
        <v>52</v>
      </c>
      <c r="E76" s="74">
        <v>1995</v>
      </c>
      <c r="F76" s="73" t="s">
        <v>14</v>
      </c>
      <c r="G76" s="40">
        <v>2</v>
      </c>
      <c r="H76" s="40">
        <v>4</v>
      </c>
      <c r="I76" s="40"/>
      <c r="J76" s="40"/>
      <c r="K76" s="40"/>
      <c r="L76" s="40"/>
      <c r="M76" s="40">
        <v>3</v>
      </c>
      <c r="N76" s="140">
        <v>4</v>
      </c>
      <c r="O76" s="113">
        <f>SUM(G76:N76)</f>
        <v>13</v>
      </c>
      <c r="P76" s="174">
        <f>U76-V76</f>
        <v>2.7881944444444806E-2</v>
      </c>
      <c r="Q76" s="179">
        <f>P76+O76*W76</f>
        <v>3.4652777777778136E-2</v>
      </c>
      <c r="T76" s="19">
        <v>39</v>
      </c>
      <c r="U76" s="107">
        <v>0.55357638888888883</v>
      </c>
      <c r="V76" s="13">
        <v>0.52569444444444402</v>
      </c>
      <c r="W76" s="31">
        <v>5.20833333333333E-4</v>
      </c>
    </row>
    <row r="77" spans="1:23">
      <c r="A77" s="113">
        <v>8</v>
      </c>
      <c r="B77" s="111">
        <v>33</v>
      </c>
      <c r="C77" s="78" t="s">
        <v>12</v>
      </c>
      <c r="D77" s="79" t="s">
        <v>13</v>
      </c>
      <c r="E77" s="80">
        <v>1995</v>
      </c>
      <c r="F77" s="25" t="s">
        <v>14</v>
      </c>
      <c r="G77" s="40">
        <v>3</v>
      </c>
      <c r="H77" s="40">
        <v>3</v>
      </c>
      <c r="I77" s="40"/>
      <c r="J77" s="40"/>
      <c r="K77" s="40"/>
      <c r="L77" s="40"/>
      <c r="M77" s="40">
        <v>4</v>
      </c>
      <c r="N77" s="140">
        <v>3</v>
      </c>
      <c r="O77" s="113">
        <f>SUM(G77:N77)</f>
        <v>13</v>
      </c>
      <c r="P77" s="174">
        <f>U77-V77</f>
        <v>2.9039351851851802E-2</v>
      </c>
      <c r="Q77" s="179">
        <f>P77+O77*W77</f>
        <v>3.5810185185185132E-2</v>
      </c>
      <c r="T77" s="19">
        <v>33</v>
      </c>
      <c r="U77" s="107">
        <v>0.55265046296296294</v>
      </c>
      <c r="V77" s="13">
        <v>0.52361111111111114</v>
      </c>
      <c r="W77" s="31">
        <v>5.20833333333333E-4</v>
      </c>
    </row>
    <row r="78" spans="1:23">
      <c r="A78" s="113">
        <v>9</v>
      </c>
      <c r="B78" s="111">
        <v>37</v>
      </c>
      <c r="C78" s="78" t="s">
        <v>15</v>
      </c>
      <c r="D78" s="79" t="s">
        <v>16</v>
      </c>
      <c r="E78" s="80">
        <v>1996</v>
      </c>
      <c r="F78" s="25" t="s">
        <v>14</v>
      </c>
      <c r="G78" s="40">
        <v>4</v>
      </c>
      <c r="H78" s="40">
        <v>2</v>
      </c>
      <c r="I78" s="40"/>
      <c r="J78" s="40"/>
      <c r="K78" s="40"/>
      <c r="L78" s="40"/>
      <c r="M78" s="40">
        <v>2</v>
      </c>
      <c r="N78" s="140">
        <v>5</v>
      </c>
      <c r="O78" s="113">
        <f>SUM(G78:N78)</f>
        <v>13</v>
      </c>
      <c r="P78" s="174">
        <f>U78-V78</f>
        <v>3.0243055555555509E-2</v>
      </c>
      <c r="Q78" s="179">
        <f>P78+O78*W78</f>
        <v>3.7013888888888839E-2</v>
      </c>
      <c r="T78" s="19">
        <v>37</v>
      </c>
      <c r="U78" s="107">
        <v>0.55524305555555553</v>
      </c>
      <c r="V78" s="13">
        <v>0.52500000000000002</v>
      </c>
      <c r="W78" s="31">
        <v>5.20833333333333E-4</v>
      </c>
    </row>
    <row r="79" spans="1:23" ht="13.5" thickBot="1">
      <c r="A79" s="114"/>
      <c r="B79" s="151">
        <v>38</v>
      </c>
      <c r="C79" s="156" t="s">
        <v>116</v>
      </c>
      <c r="D79" s="156" t="s">
        <v>117</v>
      </c>
      <c r="E79" s="155">
        <v>1996</v>
      </c>
      <c r="F79" s="156" t="s">
        <v>113</v>
      </c>
      <c r="G79" s="145"/>
      <c r="H79" s="145"/>
      <c r="I79" s="145"/>
      <c r="J79" s="145"/>
      <c r="K79" s="145"/>
      <c r="L79" s="145"/>
      <c r="M79" s="145"/>
      <c r="N79" s="146"/>
      <c r="O79" s="114"/>
      <c r="P79" s="181" t="s">
        <v>197</v>
      </c>
      <c r="Q79" s="180" t="s">
        <v>197</v>
      </c>
      <c r="T79" s="19">
        <v>38</v>
      </c>
      <c r="U79" s="19"/>
      <c r="V79" s="13">
        <v>0.52534722222222197</v>
      </c>
      <c r="W79" s="31">
        <v>5.20833333333333E-4</v>
      </c>
    </row>
    <row r="82" spans="1:23" ht="16.5" thickBot="1">
      <c r="B82" s="36" t="s">
        <v>172</v>
      </c>
      <c r="C82" s="36"/>
      <c r="D82" s="36"/>
      <c r="E82" s="36"/>
      <c r="F82" s="11" t="s">
        <v>165</v>
      </c>
      <c r="G82" s="15" t="s">
        <v>173</v>
      </c>
      <c r="H82" s="15"/>
      <c r="I82" s="15"/>
      <c r="J82" s="15"/>
      <c r="K82" s="15"/>
      <c r="L82" s="15"/>
      <c r="M82" s="15"/>
      <c r="N82" s="15"/>
      <c r="O82" s="91"/>
      <c r="P82" s="91"/>
      <c r="Q82" s="35"/>
      <c r="T82" s="68" t="s">
        <v>172</v>
      </c>
      <c r="U82" s="36"/>
      <c r="V82" s="35"/>
      <c r="W82" s="35"/>
    </row>
    <row r="83" spans="1:23" ht="13.5" thickBot="1">
      <c r="A83" s="152" t="s">
        <v>198</v>
      </c>
      <c r="B83" s="149" t="s">
        <v>1</v>
      </c>
      <c r="C83" s="125" t="s">
        <v>2</v>
      </c>
      <c r="D83" s="126" t="s">
        <v>3</v>
      </c>
      <c r="E83" s="127" t="s">
        <v>4</v>
      </c>
      <c r="F83" s="127" t="s">
        <v>5</v>
      </c>
      <c r="G83" s="124" t="s">
        <v>7</v>
      </c>
      <c r="H83" s="124" t="s">
        <v>10</v>
      </c>
      <c r="I83" s="124" t="s">
        <v>7</v>
      </c>
      <c r="J83" s="124" t="s">
        <v>10</v>
      </c>
      <c r="K83" s="124" t="s">
        <v>10</v>
      </c>
      <c r="L83" s="124" t="s">
        <v>10</v>
      </c>
      <c r="M83" s="124" t="s">
        <v>7</v>
      </c>
      <c r="N83" s="128" t="s">
        <v>10</v>
      </c>
      <c r="O83" s="129" t="s">
        <v>8</v>
      </c>
      <c r="P83" s="130" t="s">
        <v>194</v>
      </c>
      <c r="Q83" s="135" t="s">
        <v>88</v>
      </c>
      <c r="T83" s="1" t="s">
        <v>1</v>
      </c>
      <c r="U83" s="1"/>
      <c r="V83" s="13" t="s">
        <v>88</v>
      </c>
      <c r="W83" s="24"/>
    </row>
    <row r="84" spans="1:23">
      <c r="A84" s="121">
        <v>1</v>
      </c>
      <c r="B84" s="150">
        <v>46</v>
      </c>
      <c r="C84" s="116" t="s">
        <v>150</v>
      </c>
      <c r="D84" s="116" t="s">
        <v>151</v>
      </c>
      <c r="E84" s="117">
        <v>1993</v>
      </c>
      <c r="F84" s="116" t="s">
        <v>37</v>
      </c>
      <c r="G84" s="118">
        <v>1</v>
      </c>
      <c r="H84" s="118">
        <v>0</v>
      </c>
      <c r="I84" s="118"/>
      <c r="J84" s="118"/>
      <c r="K84" s="118"/>
      <c r="L84" s="118"/>
      <c r="M84" s="118">
        <v>0</v>
      </c>
      <c r="N84" s="139">
        <v>1</v>
      </c>
      <c r="O84" s="121">
        <f>SUM(G84:N84)</f>
        <v>2</v>
      </c>
      <c r="P84" s="122">
        <f>U84-V84</f>
        <v>2.6365740740740828E-2</v>
      </c>
      <c r="Q84" s="142">
        <f>P84+O84*W84</f>
        <v>2.7754629629629716E-2</v>
      </c>
      <c r="T84" s="19">
        <v>46</v>
      </c>
      <c r="U84" s="107">
        <v>0.55449074074074078</v>
      </c>
      <c r="V84" s="13">
        <v>0.52812499999999996</v>
      </c>
      <c r="W84" s="31">
        <v>6.9444444444444404E-4</v>
      </c>
    </row>
    <row r="85" spans="1:23">
      <c r="A85" s="113">
        <v>2</v>
      </c>
      <c r="B85" s="111">
        <v>45</v>
      </c>
      <c r="C85" s="73" t="s">
        <v>48</v>
      </c>
      <c r="D85" s="73" t="s">
        <v>93</v>
      </c>
      <c r="E85" s="74">
        <v>1993</v>
      </c>
      <c r="F85" s="25" t="s">
        <v>25</v>
      </c>
      <c r="G85" s="40">
        <v>1</v>
      </c>
      <c r="H85" s="40">
        <v>0</v>
      </c>
      <c r="I85" s="40"/>
      <c r="J85" s="40"/>
      <c r="K85" s="40"/>
      <c r="L85" s="40"/>
      <c r="M85" s="40">
        <v>0</v>
      </c>
      <c r="N85" s="140">
        <v>1</v>
      </c>
      <c r="O85" s="113">
        <f>SUM(G85:N85)</f>
        <v>2</v>
      </c>
      <c r="P85" s="112">
        <f>U85-V85</f>
        <v>2.6689814814814583E-2</v>
      </c>
      <c r="Q85" s="143">
        <f>P85+O85*W85</f>
        <v>2.807870370370347E-2</v>
      </c>
      <c r="T85" s="19">
        <v>45</v>
      </c>
      <c r="U85" s="107">
        <v>0.5544675925925926</v>
      </c>
      <c r="V85" s="13">
        <v>0.52777777777777801</v>
      </c>
      <c r="W85" s="31">
        <v>6.9444444444444404E-4</v>
      </c>
    </row>
    <row r="86" spans="1:23">
      <c r="A86" s="113">
        <v>3</v>
      </c>
      <c r="B86" s="111">
        <v>44</v>
      </c>
      <c r="C86" s="73" t="s">
        <v>94</v>
      </c>
      <c r="D86" s="73" t="s">
        <v>95</v>
      </c>
      <c r="E86" s="74">
        <v>1993</v>
      </c>
      <c r="F86" s="25" t="s">
        <v>25</v>
      </c>
      <c r="G86" s="40">
        <v>1</v>
      </c>
      <c r="H86" s="40">
        <v>3</v>
      </c>
      <c r="I86" s="40"/>
      <c r="J86" s="40"/>
      <c r="K86" s="40"/>
      <c r="L86" s="40"/>
      <c r="M86" s="40">
        <v>2</v>
      </c>
      <c r="N86" s="140">
        <v>3</v>
      </c>
      <c r="O86" s="113">
        <f>SUM(G86:N86)</f>
        <v>9</v>
      </c>
      <c r="P86" s="112">
        <f>U86-V86</f>
        <v>2.8055555555555611E-2</v>
      </c>
      <c r="Q86" s="143">
        <f>P86+O86*W86</f>
        <v>3.430555555555561E-2</v>
      </c>
      <c r="T86" s="19">
        <v>44</v>
      </c>
      <c r="U86" s="107">
        <v>0.55548611111111112</v>
      </c>
      <c r="V86" s="13">
        <v>0.52743055555555551</v>
      </c>
      <c r="W86" s="31">
        <v>6.9444444444444447E-4</v>
      </c>
    </row>
    <row r="87" spans="1:23" ht="13.5" thickBot="1">
      <c r="A87" s="114">
        <v>4</v>
      </c>
      <c r="B87" s="151">
        <v>43</v>
      </c>
      <c r="C87" s="153" t="s">
        <v>17</v>
      </c>
      <c r="D87" s="154" t="s">
        <v>18</v>
      </c>
      <c r="E87" s="155">
        <v>1993</v>
      </c>
      <c r="F87" s="144" t="s">
        <v>9</v>
      </c>
      <c r="G87" s="145">
        <v>3</v>
      </c>
      <c r="H87" s="145">
        <v>3</v>
      </c>
      <c r="I87" s="145"/>
      <c r="J87" s="145"/>
      <c r="K87" s="145"/>
      <c r="L87" s="145"/>
      <c r="M87" s="145">
        <v>2</v>
      </c>
      <c r="N87" s="146">
        <v>1</v>
      </c>
      <c r="O87" s="114">
        <f>SUM(G87:N87)</f>
        <v>9</v>
      </c>
      <c r="P87" s="147">
        <f>U87-V87</f>
        <v>3.2141203703703658E-2</v>
      </c>
      <c r="Q87" s="148">
        <f>P87+O87*W87</f>
        <v>3.8391203703703657E-2</v>
      </c>
      <c r="T87" s="19">
        <v>43</v>
      </c>
      <c r="U87" s="107">
        <v>0.55922453703703701</v>
      </c>
      <c r="V87" s="13">
        <v>0.52708333333333335</v>
      </c>
      <c r="W87" s="31">
        <v>6.9444444444444447E-4</v>
      </c>
    </row>
    <row r="90" spans="1:23" ht="16.5" thickBot="1">
      <c r="B90" s="36" t="s">
        <v>174</v>
      </c>
      <c r="C90" s="36"/>
      <c r="D90" s="36"/>
      <c r="E90" s="36"/>
      <c r="F90" s="11" t="s">
        <v>165</v>
      </c>
      <c r="G90" s="15" t="s">
        <v>173</v>
      </c>
      <c r="H90" s="15"/>
      <c r="I90" s="15"/>
      <c r="J90" s="15"/>
      <c r="K90" s="15"/>
      <c r="L90" s="15"/>
      <c r="M90" s="15"/>
      <c r="N90" s="15"/>
      <c r="O90" s="91"/>
      <c r="P90" s="91"/>
      <c r="Q90" s="35"/>
      <c r="R90" s="2"/>
      <c r="S90" s="69"/>
      <c r="T90" s="69"/>
      <c r="U90" s="70"/>
      <c r="V90" s="35"/>
      <c r="W90" s="24"/>
    </row>
    <row r="91" spans="1:23" ht="16.5" thickBot="1">
      <c r="A91" s="152" t="s">
        <v>198</v>
      </c>
      <c r="B91" s="149" t="s">
        <v>1</v>
      </c>
      <c r="C91" s="125" t="s">
        <v>2</v>
      </c>
      <c r="D91" s="126" t="s">
        <v>3</v>
      </c>
      <c r="E91" s="127" t="s">
        <v>4</v>
      </c>
      <c r="F91" s="127" t="s">
        <v>5</v>
      </c>
      <c r="G91" s="124" t="s">
        <v>7</v>
      </c>
      <c r="H91" s="124" t="s">
        <v>10</v>
      </c>
      <c r="I91" s="124" t="s">
        <v>7</v>
      </c>
      <c r="J91" s="124" t="s">
        <v>10</v>
      </c>
      <c r="K91" s="124" t="s">
        <v>10</v>
      </c>
      <c r="L91" s="124" t="s">
        <v>10</v>
      </c>
      <c r="M91" s="124" t="s">
        <v>7</v>
      </c>
      <c r="N91" s="128" t="s">
        <v>10</v>
      </c>
      <c r="O91" s="129" t="s">
        <v>8</v>
      </c>
      <c r="P91" s="172" t="s">
        <v>194</v>
      </c>
      <c r="Q91" s="177" t="s">
        <v>88</v>
      </c>
      <c r="R91" s="2"/>
      <c r="T91" s="1" t="s">
        <v>1</v>
      </c>
      <c r="U91" s="1"/>
      <c r="V91" s="13" t="s">
        <v>88</v>
      </c>
      <c r="W91" s="35"/>
    </row>
    <row r="92" spans="1:23">
      <c r="A92" s="121">
        <v>1</v>
      </c>
      <c r="B92" s="150">
        <v>48</v>
      </c>
      <c r="C92" s="137" t="s">
        <v>27</v>
      </c>
      <c r="D92" s="132" t="s">
        <v>36</v>
      </c>
      <c r="E92" s="117">
        <v>1994</v>
      </c>
      <c r="F92" s="132" t="s">
        <v>45</v>
      </c>
      <c r="G92" s="118">
        <v>0</v>
      </c>
      <c r="H92" s="118">
        <v>0</v>
      </c>
      <c r="I92" s="118"/>
      <c r="J92" s="118"/>
      <c r="K92" s="118"/>
      <c r="L92" s="118"/>
      <c r="M92" s="118">
        <v>1</v>
      </c>
      <c r="N92" s="139">
        <v>1</v>
      </c>
      <c r="O92" s="121">
        <f>SUM(G92:N92)</f>
        <v>2</v>
      </c>
      <c r="P92" s="173">
        <f>U92-V92</f>
        <v>2.7418981481481586E-2</v>
      </c>
      <c r="Q92" s="178">
        <f>P92+O92*W92</f>
        <v>2.8807870370370473E-2</v>
      </c>
      <c r="R92" s="2"/>
      <c r="T92" s="19">
        <v>48</v>
      </c>
      <c r="U92" s="107">
        <v>0.55623842592592598</v>
      </c>
      <c r="V92" s="13">
        <v>0.5288194444444444</v>
      </c>
      <c r="W92" s="31">
        <v>6.9444444444444447E-4</v>
      </c>
    </row>
    <row r="93" spans="1:23">
      <c r="A93" s="113">
        <v>2</v>
      </c>
      <c r="B93" s="111">
        <v>51</v>
      </c>
      <c r="C93" s="75" t="s">
        <v>43</v>
      </c>
      <c r="D93" s="76" t="s">
        <v>44</v>
      </c>
      <c r="E93" s="74">
        <v>1993</v>
      </c>
      <c r="F93" s="25" t="s">
        <v>45</v>
      </c>
      <c r="G93" s="40">
        <v>1</v>
      </c>
      <c r="H93" s="40">
        <v>2</v>
      </c>
      <c r="I93" s="40"/>
      <c r="J93" s="40"/>
      <c r="K93" s="40"/>
      <c r="L93" s="40"/>
      <c r="M93" s="40">
        <v>1</v>
      </c>
      <c r="N93" s="140">
        <v>2</v>
      </c>
      <c r="O93" s="113">
        <f>SUM(G93:N93)</f>
        <v>6</v>
      </c>
      <c r="P93" s="174">
        <f>U93-V93</f>
        <v>2.7048611111111232E-2</v>
      </c>
      <c r="Q93" s="179">
        <f>P93+O93*W93</f>
        <v>3.1215277777777897E-2</v>
      </c>
      <c r="R93" s="2"/>
      <c r="T93" s="19">
        <v>51</v>
      </c>
      <c r="U93" s="107">
        <v>0.55690972222222224</v>
      </c>
      <c r="V93" s="13">
        <v>0.52986111111111101</v>
      </c>
      <c r="W93" s="31">
        <v>6.9444444444444404E-4</v>
      </c>
    </row>
    <row r="94" spans="1:23">
      <c r="A94" s="113">
        <v>3</v>
      </c>
      <c r="B94" s="111">
        <v>49</v>
      </c>
      <c r="C94" s="73" t="s">
        <v>156</v>
      </c>
      <c r="D94" s="73" t="s">
        <v>157</v>
      </c>
      <c r="E94" s="74">
        <v>1993</v>
      </c>
      <c r="F94" s="73" t="s">
        <v>158</v>
      </c>
      <c r="G94" s="40">
        <v>1</v>
      </c>
      <c r="H94" s="40">
        <v>4</v>
      </c>
      <c r="I94" s="40"/>
      <c r="J94" s="40"/>
      <c r="K94" s="40"/>
      <c r="L94" s="40"/>
      <c r="M94" s="40">
        <v>1</v>
      </c>
      <c r="N94" s="140">
        <v>2</v>
      </c>
      <c r="O94" s="113">
        <f>SUM(G94:N94)</f>
        <v>8</v>
      </c>
      <c r="P94" s="174">
        <f>U94-V94</f>
        <v>2.7141203703703431E-2</v>
      </c>
      <c r="Q94" s="179">
        <f>P94+O94*W94</f>
        <v>3.2696759259258981E-2</v>
      </c>
      <c r="R94" s="2"/>
      <c r="T94" s="19">
        <v>49</v>
      </c>
      <c r="U94" s="107">
        <v>0.55630787037037044</v>
      </c>
      <c r="V94" s="13">
        <v>0.52916666666666701</v>
      </c>
      <c r="W94" s="31">
        <v>6.9444444444444404E-4</v>
      </c>
    </row>
    <row r="95" spans="1:23" ht="15.75">
      <c r="A95" s="113">
        <v>4</v>
      </c>
      <c r="B95" s="111">
        <v>50</v>
      </c>
      <c r="C95" s="75" t="s">
        <v>35</v>
      </c>
      <c r="D95" s="76" t="s">
        <v>34</v>
      </c>
      <c r="E95" s="74">
        <v>1993</v>
      </c>
      <c r="F95" s="25" t="s">
        <v>30</v>
      </c>
      <c r="G95" s="40">
        <v>1</v>
      </c>
      <c r="H95" s="40">
        <v>3</v>
      </c>
      <c r="I95" s="40"/>
      <c r="J95" s="40"/>
      <c r="K95" s="40"/>
      <c r="L95" s="40"/>
      <c r="M95" s="40">
        <v>3</v>
      </c>
      <c r="N95" s="140">
        <v>3</v>
      </c>
      <c r="O95" s="113">
        <f>SUM(G95:N95)</f>
        <v>10</v>
      </c>
      <c r="P95" s="174">
        <f>U95-V95</f>
        <v>2.849537037037031E-2</v>
      </c>
      <c r="Q95" s="179">
        <f>P95+O95*W95</f>
        <v>3.543981481481475E-2</v>
      </c>
      <c r="R95" s="15"/>
      <c r="T95" s="19">
        <v>50</v>
      </c>
      <c r="U95" s="107">
        <v>0.55800925925925926</v>
      </c>
      <c r="V95" s="13">
        <v>0.52951388888888895</v>
      </c>
      <c r="W95" s="31">
        <v>6.9444444444444404E-4</v>
      </c>
    </row>
    <row r="96" spans="1:23">
      <c r="A96" s="113">
        <v>5</v>
      </c>
      <c r="B96" s="111">
        <v>47</v>
      </c>
      <c r="C96" s="73" t="s">
        <v>139</v>
      </c>
      <c r="D96" s="73" t="s">
        <v>16</v>
      </c>
      <c r="E96" s="74">
        <v>1994</v>
      </c>
      <c r="F96" s="25" t="s">
        <v>14</v>
      </c>
      <c r="G96" s="40">
        <v>2</v>
      </c>
      <c r="H96" s="40">
        <v>4</v>
      </c>
      <c r="I96" s="40"/>
      <c r="J96" s="40"/>
      <c r="K96" s="40"/>
      <c r="L96" s="40"/>
      <c r="M96" s="40">
        <v>2</v>
      </c>
      <c r="N96" s="140">
        <v>4</v>
      </c>
      <c r="O96" s="113">
        <f>SUM(G96:N96)</f>
        <v>12</v>
      </c>
      <c r="P96" s="174">
        <f>U96-V96</f>
        <v>3.6342592592592537E-2</v>
      </c>
      <c r="Q96" s="179">
        <f>P96+O96*W96</f>
        <v>4.4675925925925869E-2</v>
      </c>
      <c r="R96" s="2"/>
      <c r="T96" s="19">
        <v>47</v>
      </c>
      <c r="U96" s="107">
        <v>0.56481481481481477</v>
      </c>
      <c r="V96" s="13">
        <v>0.52847222222222223</v>
      </c>
      <c r="W96" s="31">
        <v>6.9444444444444447E-4</v>
      </c>
    </row>
    <row r="97" spans="1:23" ht="13.5" thickBot="1">
      <c r="A97" s="160"/>
      <c r="B97" s="171"/>
      <c r="C97" s="162"/>
      <c r="D97" s="162"/>
      <c r="E97" s="169"/>
      <c r="F97" s="170"/>
      <c r="G97" s="168"/>
      <c r="H97" s="168"/>
      <c r="I97" s="163"/>
      <c r="J97" s="163"/>
      <c r="K97" s="163"/>
      <c r="L97" s="163"/>
      <c r="M97" s="163"/>
      <c r="N97" s="164"/>
      <c r="O97" s="114"/>
      <c r="P97" s="181"/>
      <c r="Q97" s="183"/>
      <c r="R97" s="2"/>
      <c r="T97" s="40"/>
      <c r="U97" s="40"/>
      <c r="V97" s="14"/>
      <c r="W97" s="31"/>
    </row>
    <row r="100" spans="1:23" ht="16.5" thickBot="1">
      <c r="B100" s="36" t="s">
        <v>175</v>
      </c>
      <c r="C100" s="36"/>
      <c r="D100" s="36"/>
      <c r="E100" s="36"/>
      <c r="F100" s="11" t="s">
        <v>165</v>
      </c>
      <c r="G100" s="15" t="s">
        <v>173</v>
      </c>
      <c r="H100" s="15"/>
      <c r="I100" s="15"/>
      <c r="J100" s="15"/>
      <c r="K100" s="15"/>
      <c r="L100" s="15"/>
      <c r="M100" s="15"/>
      <c r="N100" s="15"/>
      <c r="O100" s="91"/>
      <c r="P100" s="91"/>
      <c r="Q100" s="35"/>
      <c r="R100" s="2"/>
      <c r="T100" s="36" t="s">
        <v>175</v>
      </c>
      <c r="U100" s="36"/>
      <c r="V100" s="35"/>
      <c r="W100" s="31"/>
    </row>
    <row r="101" spans="1:23" ht="13.5" thickBot="1">
      <c r="A101" s="152" t="s">
        <v>198</v>
      </c>
      <c r="B101" s="149" t="s">
        <v>1</v>
      </c>
      <c r="C101" s="125" t="s">
        <v>2</v>
      </c>
      <c r="D101" s="126" t="s">
        <v>3</v>
      </c>
      <c r="E101" s="127" t="s">
        <v>4</v>
      </c>
      <c r="F101" s="127" t="s">
        <v>5</v>
      </c>
      <c r="G101" s="124" t="s">
        <v>7</v>
      </c>
      <c r="H101" s="124" t="s">
        <v>10</v>
      </c>
      <c r="I101" s="124" t="s">
        <v>7</v>
      </c>
      <c r="J101" s="124" t="s">
        <v>10</v>
      </c>
      <c r="K101" s="124" t="s">
        <v>10</v>
      </c>
      <c r="L101" s="124" t="s">
        <v>10</v>
      </c>
      <c r="M101" s="124" t="s">
        <v>7</v>
      </c>
      <c r="N101" s="128" t="s">
        <v>10</v>
      </c>
      <c r="O101" s="129" t="s">
        <v>8</v>
      </c>
      <c r="P101" s="172" t="s">
        <v>194</v>
      </c>
      <c r="Q101" s="177" t="s">
        <v>88</v>
      </c>
      <c r="R101" s="2"/>
      <c r="T101" s="1" t="s">
        <v>1</v>
      </c>
      <c r="U101" s="1"/>
      <c r="V101" s="13" t="s">
        <v>88</v>
      </c>
      <c r="W101" s="31"/>
    </row>
    <row r="102" spans="1:23" ht="13.5" thickBot="1">
      <c r="A102" s="184">
        <v>1</v>
      </c>
      <c r="B102" s="193">
        <v>52</v>
      </c>
      <c r="C102" s="187" t="s">
        <v>131</v>
      </c>
      <c r="D102" s="187" t="s">
        <v>132</v>
      </c>
      <c r="E102" s="195">
        <v>1992</v>
      </c>
      <c r="F102" s="196" t="s">
        <v>45</v>
      </c>
      <c r="G102" s="199">
        <v>1</v>
      </c>
      <c r="H102" s="199">
        <v>2</v>
      </c>
      <c r="I102" s="199"/>
      <c r="J102" s="199"/>
      <c r="K102" s="199"/>
      <c r="L102" s="199"/>
      <c r="M102" s="199">
        <v>0</v>
      </c>
      <c r="N102" s="200">
        <v>1</v>
      </c>
      <c r="O102" s="184">
        <f t="shared" ref="O102" si="0">SUM(G102:N102)</f>
        <v>4</v>
      </c>
      <c r="P102" s="197">
        <f t="shared" ref="P102" si="1">U102-V102</f>
        <v>3.240740740740744E-2</v>
      </c>
      <c r="Q102" s="185">
        <f t="shared" ref="Q102" si="2">P102+O102*W102</f>
        <v>3.5185185185185215E-2</v>
      </c>
      <c r="R102" s="2"/>
      <c r="T102" s="19">
        <v>52</v>
      </c>
      <c r="U102" s="107">
        <v>0.56261574074074072</v>
      </c>
      <c r="V102" s="13">
        <v>0.53020833333333328</v>
      </c>
      <c r="W102" s="31">
        <v>6.9444444444444404E-4</v>
      </c>
    </row>
    <row r="105" spans="1:23" ht="16.5" thickBot="1">
      <c r="B105" s="36" t="s">
        <v>176</v>
      </c>
      <c r="C105" s="36"/>
      <c r="D105" s="36"/>
      <c r="E105" s="36"/>
      <c r="F105" s="11" t="s">
        <v>165</v>
      </c>
      <c r="G105" s="15" t="s">
        <v>173</v>
      </c>
      <c r="H105" s="15"/>
      <c r="I105" s="15"/>
      <c r="J105" s="15"/>
      <c r="K105" s="15"/>
      <c r="L105" s="15"/>
      <c r="M105" s="15"/>
      <c r="N105" s="15"/>
      <c r="O105" s="91"/>
      <c r="P105" s="91"/>
      <c r="Q105" s="35"/>
      <c r="R105" s="2"/>
      <c r="T105" s="68" t="s">
        <v>176</v>
      </c>
      <c r="U105" s="36"/>
      <c r="V105" s="35"/>
    </row>
    <row r="106" spans="1:23" ht="13.5" thickBot="1">
      <c r="A106" s="152" t="s">
        <v>198</v>
      </c>
      <c r="B106" s="149" t="s">
        <v>1</v>
      </c>
      <c r="C106" s="125" t="s">
        <v>2</v>
      </c>
      <c r="D106" s="126" t="s">
        <v>3</v>
      </c>
      <c r="E106" s="127" t="s">
        <v>4</v>
      </c>
      <c r="F106" s="127" t="s">
        <v>5</v>
      </c>
      <c r="G106" s="124" t="s">
        <v>7</v>
      </c>
      <c r="H106" s="124" t="s">
        <v>10</v>
      </c>
      <c r="I106" s="124" t="s">
        <v>7</v>
      </c>
      <c r="J106" s="124" t="s">
        <v>10</v>
      </c>
      <c r="K106" s="124" t="s">
        <v>10</v>
      </c>
      <c r="L106" s="124" t="s">
        <v>10</v>
      </c>
      <c r="M106" s="124" t="s">
        <v>7</v>
      </c>
      <c r="N106" s="128" t="s">
        <v>10</v>
      </c>
      <c r="O106" s="129" t="s">
        <v>8</v>
      </c>
      <c r="P106" s="172" t="s">
        <v>194</v>
      </c>
      <c r="Q106" s="177" t="s">
        <v>88</v>
      </c>
      <c r="R106" s="2"/>
      <c r="T106" s="1" t="s">
        <v>1</v>
      </c>
      <c r="U106" s="1"/>
      <c r="V106" s="13" t="s">
        <v>88</v>
      </c>
    </row>
    <row r="107" spans="1:23">
      <c r="A107" s="121">
        <v>1</v>
      </c>
      <c r="B107" s="150">
        <v>54</v>
      </c>
      <c r="C107" s="137" t="s">
        <v>21</v>
      </c>
      <c r="D107" s="132" t="s">
        <v>22</v>
      </c>
      <c r="E107" s="117">
        <v>1992</v>
      </c>
      <c r="F107" s="141" t="s">
        <v>9</v>
      </c>
      <c r="G107" s="118">
        <v>2</v>
      </c>
      <c r="H107" s="118">
        <v>1</v>
      </c>
      <c r="I107" s="118"/>
      <c r="J107" s="118"/>
      <c r="K107" s="118"/>
      <c r="L107" s="118"/>
      <c r="M107" s="118">
        <v>1</v>
      </c>
      <c r="N107" s="139">
        <v>1</v>
      </c>
      <c r="O107" s="121">
        <f>SUM(G107:N107)</f>
        <v>5</v>
      </c>
      <c r="P107" s="173">
        <f>U107-V107</f>
        <v>3.3715277777777719E-2</v>
      </c>
      <c r="Q107" s="178">
        <f>P107+O107*W107</f>
        <v>3.7187499999999943E-2</v>
      </c>
      <c r="R107" s="2"/>
      <c r="T107" s="19">
        <v>54</v>
      </c>
      <c r="U107" s="107">
        <v>0.56461805555555555</v>
      </c>
      <c r="V107" s="13">
        <v>0.53090277777777783</v>
      </c>
      <c r="W107" s="31">
        <v>6.9444444444444404E-4</v>
      </c>
    </row>
    <row r="108" spans="1:23">
      <c r="A108" s="113">
        <v>2</v>
      </c>
      <c r="B108" s="111">
        <v>53</v>
      </c>
      <c r="C108" s="73" t="s">
        <v>23</v>
      </c>
      <c r="D108" s="73" t="s">
        <v>100</v>
      </c>
      <c r="E108" s="74">
        <v>1992</v>
      </c>
      <c r="F108" s="73" t="s">
        <v>200</v>
      </c>
      <c r="G108" s="40">
        <v>1</v>
      </c>
      <c r="H108" s="40">
        <v>2</v>
      </c>
      <c r="I108" s="40"/>
      <c r="J108" s="40"/>
      <c r="K108" s="40"/>
      <c r="L108" s="40"/>
      <c r="M108" s="40">
        <v>0</v>
      </c>
      <c r="N108" s="140">
        <v>3</v>
      </c>
      <c r="O108" s="113">
        <f>SUM(G108:N108)</f>
        <v>6</v>
      </c>
      <c r="P108" s="174">
        <f>U108-V108</f>
        <v>3.3298611111111098E-2</v>
      </c>
      <c r="Q108" s="179">
        <f>P108+O108*W108</f>
        <v>3.7465277777777764E-2</v>
      </c>
      <c r="R108" s="2"/>
      <c r="T108" s="19">
        <v>53</v>
      </c>
      <c r="U108" s="107">
        <v>0.56385416666666666</v>
      </c>
      <c r="V108" s="13">
        <v>0.53055555555555556</v>
      </c>
      <c r="W108" s="31">
        <v>6.9444444444444404E-4</v>
      </c>
    </row>
    <row r="109" spans="1:23">
      <c r="A109" s="113">
        <v>3</v>
      </c>
      <c r="B109" s="111">
        <v>55</v>
      </c>
      <c r="C109" s="73" t="s">
        <v>108</v>
      </c>
      <c r="D109" s="73" t="s">
        <v>109</v>
      </c>
      <c r="E109" s="74">
        <v>1992</v>
      </c>
      <c r="F109" s="25" t="s">
        <v>25</v>
      </c>
      <c r="G109" s="40">
        <v>0</v>
      </c>
      <c r="H109" s="40">
        <v>3</v>
      </c>
      <c r="I109" s="40"/>
      <c r="J109" s="40"/>
      <c r="K109" s="40"/>
      <c r="L109" s="40"/>
      <c r="M109" s="40">
        <v>2</v>
      </c>
      <c r="N109" s="140">
        <v>4</v>
      </c>
      <c r="O109" s="113">
        <f>SUM(G109:N109)</f>
        <v>9</v>
      </c>
      <c r="P109" s="174">
        <f>U109-V109</f>
        <v>3.2581018518518579E-2</v>
      </c>
      <c r="Q109" s="179">
        <f>P109+O109*W109</f>
        <v>3.8831018518518577E-2</v>
      </c>
      <c r="R109" s="12"/>
      <c r="S109" s="12"/>
      <c r="T109" s="19">
        <v>55</v>
      </c>
      <c r="U109" s="107">
        <v>0.56383101851851858</v>
      </c>
      <c r="V109" s="13">
        <v>0.53125</v>
      </c>
      <c r="W109" s="31">
        <v>6.9444444444444404E-4</v>
      </c>
    </row>
    <row r="110" spans="1:23" ht="13.5" thickBot="1">
      <c r="A110" s="114">
        <v>4</v>
      </c>
      <c r="B110" s="151">
        <v>56</v>
      </c>
      <c r="C110" s="156" t="s">
        <v>118</v>
      </c>
      <c r="D110" s="156" t="s">
        <v>119</v>
      </c>
      <c r="E110" s="155">
        <v>1992</v>
      </c>
      <c r="F110" s="156" t="s">
        <v>113</v>
      </c>
      <c r="G110" s="145">
        <v>3</v>
      </c>
      <c r="H110" s="145">
        <v>3</v>
      </c>
      <c r="I110" s="145"/>
      <c r="J110" s="145"/>
      <c r="K110" s="145"/>
      <c r="L110" s="145"/>
      <c r="M110" s="145"/>
      <c r="N110" s="146"/>
      <c r="O110" s="114">
        <f>SUM(G110:N110)</f>
        <v>6</v>
      </c>
      <c r="P110" s="176" t="s">
        <v>199</v>
      </c>
      <c r="Q110" s="180" t="s">
        <v>199</v>
      </c>
      <c r="R110" s="2"/>
      <c r="T110" s="19">
        <v>56</v>
      </c>
      <c r="U110" s="19" t="s">
        <v>199</v>
      </c>
      <c r="V110" s="13">
        <v>0.53159722222222205</v>
      </c>
      <c r="W110" s="31">
        <v>6.9444444444444404E-4</v>
      </c>
    </row>
    <row r="113" spans="1:23">
      <c r="R113" s="2"/>
      <c r="W113" s="31"/>
    </row>
    <row r="115" spans="1:23" ht="16.5" thickBot="1">
      <c r="B115" s="36" t="s">
        <v>177</v>
      </c>
      <c r="C115" s="36"/>
      <c r="D115" s="36"/>
      <c r="E115" s="186"/>
      <c r="F115" s="11" t="s">
        <v>165</v>
      </c>
      <c r="G115" s="15" t="s">
        <v>163</v>
      </c>
      <c r="H115" s="15"/>
      <c r="I115" s="15"/>
      <c r="J115" s="15"/>
      <c r="K115" s="15"/>
      <c r="L115" s="15"/>
      <c r="M115" s="15"/>
      <c r="N115" s="15"/>
      <c r="O115" s="91"/>
      <c r="P115" s="91"/>
      <c r="Q115" s="35"/>
      <c r="R115" s="15"/>
      <c r="T115" s="68" t="s">
        <v>177</v>
      </c>
      <c r="U115" s="36"/>
      <c r="V115" s="35"/>
      <c r="W115" s="24"/>
    </row>
    <row r="116" spans="1:23" ht="16.5" thickBot="1">
      <c r="A116" s="123" t="s">
        <v>198</v>
      </c>
      <c r="B116" s="124" t="s">
        <v>1</v>
      </c>
      <c r="C116" s="125" t="s">
        <v>2</v>
      </c>
      <c r="D116" s="126" t="s">
        <v>3</v>
      </c>
      <c r="E116" s="127" t="s">
        <v>4</v>
      </c>
      <c r="F116" s="127" t="s">
        <v>5</v>
      </c>
      <c r="G116" s="124" t="s">
        <v>7</v>
      </c>
      <c r="H116" s="124" t="s">
        <v>10</v>
      </c>
      <c r="I116" s="124" t="s">
        <v>7</v>
      </c>
      <c r="J116" s="124" t="s">
        <v>10</v>
      </c>
      <c r="K116" s="124" t="s">
        <v>10</v>
      </c>
      <c r="L116" s="124" t="s">
        <v>10</v>
      </c>
      <c r="M116" s="124" t="s">
        <v>7</v>
      </c>
      <c r="N116" s="124" t="s">
        <v>10</v>
      </c>
      <c r="O116" s="134" t="s">
        <v>8</v>
      </c>
      <c r="P116" s="134" t="s">
        <v>194</v>
      </c>
      <c r="Q116" s="135" t="s">
        <v>88</v>
      </c>
      <c r="R116" s="15"/>
      <c r="T116" s="1" t="s">
        <v>1</v>
      </c>
      <c r="U116" s="1"/>
      <c r="V116" s="13" t="s">
        <v>88</v>
      </c>
      <c r="W116" s="24"/>
    </row>
    <row r="117" spans="1:23" ht="13.5" thickBot="1">
      <c r="A117" s="129">
        <v>1</v>
      </c>
      <c r="B117" s="193">
        <v>57</v>
      </c>
      <c r="C117" s="187" t="s">
        <v>160</v>
      </c>
      <c r="D117" s="187" t="s">
        <v>100</v>
      </c>
      <c r="E117" s="187">
        <v>1989</v>
      </c>
      <c r="F117" s="73" t="s">
        <v>200</v>
      </c>
      <c r="G117" s="188"/>
      <c r="H117" s="188"/>
      <c r="I117" s="189"/>
      <c r="J117" s="189"/>
      <c r="K117" s="189"/>
      <c r="L117" s="189"/>
      <c r="M117" s="189"/>
      <c r="N117" s="191"/>
      <c r="O117" s="129"/>
      <c r="P117" s="192" t="s">
        <v>197</v>
      </c>
      <c r="Q117" s="190" t="s">
        <v>197</v>
      </c>
      <c r="R117" s="2"/>
      <c r="T117" s="19">
        <v>57</v>
      </c>
      <c r="U117" s="19"/>
      <c r="V117" s="13">
        <v>0.53194444444444444</v>
      </c>
      <c r="W117" s="31">
        <v>5.20833333333333E-4</v>
      </c>
    </row>
    <row r="118" spans="1:23">
      <c r="B118" s="27"/>
      <c r="C118" s="12"/>
      <c r="D118" s="12"/>
      <c r="E118" s="12"/>
      <c r="F118" s="77"/>
      <c r="G118" s="2"/>
      <c r="H118" s="2"/>
      <c r="I118" s="30"/>
      <c r="J118" s="30"/>
      <c r="K118" s="30"/>
      <c r="L118" s="30"/>
      <c r="M118" s="30"/>
      <c r="N118" s="30"/>
      <c r="O118" s="27"/>
      <c r="P118" s="27"/>
      <c r="Q118" s="31"/>
      <c r="R118" s="2"/>
      <c r="T118" s="27"/>
      <c r="U118" s="27"/>
      <c r="V118" s="31"/>
    </row>
    <row r="119" spans="1:23">
      <c r="B119" s="27"/>
      <c r="C119" s="12"/>
      <c r="D119" s="12"/>
      <c r="E119" s="12"/>
      <c r="F119" s="77"/>
      <c r="G119" s="2"/>
      <c r="H119" s="2"/>
      <c r="I119" s="30"/>
      <c r="J119" s="30"/>
      <c r="K119" s="30"/>
      <c r="L119" s="30"/>
      <c r="M119" s="30"/>
      <c r="N119" s="30"/>
      <c r="O119" s="27"/>
      <c r="P119" s="27"/>
      <c r="Q119" s="31"/>
      <c r="T119" s="27"/>
      <c r="U119" s="27"/>
      <c r="V119" s="31"/>
    </row>
    <row r="120" spans="1:23" ht="16.5" thickBot="1">
      <c r="B120" s="36" t="s">
        <v>178</v>
      </c>
      <c r="C120" s="36"/>
      <c r="D120" s="36"/>
      <c r="E120" s="36"/>
      <c r="F120" s="11" t="s">
        <v>165</v>
      </c>
      <c r="G120" s="15" t="s">
        <v>163</v>
      </c>
      <c r="H120" s="15"/>
      <c r="I120" s="15"/>
      <c r="J120" s="15"/>
      <c r="K120" s="15"/>
      <c r="L120" s="15"/>
      <c r="M120" s="15"/>
      <c r="N120" s="15"/>
      <c r="O120" s="91"/>
      <c r="P120" s="91"/>
      <c r="Q120" s="35"/>
      <c r="T120" s="36" t="s">
        <v>178</v>
      </c>
      <c r="U120" s="36"/>
      <c r="V120" s="35"/>
    </row>
    <row r="121" spans="1:23" ht="13.5" thickBot="1">
      <c r="A121" s="152" t="s">
        <v>198</v>
      </c>
      <c r="B121" s="149" t="s">
        <v>1</v>
      </c>
      <c r="C121" s="125" t="s">
        <v>2</v>
      </c>
      <c r="D121" s="126" t="s">
        <v>3</v>
      </c>
      <c r="E121" s="127" t="s">
        <v>4</v>
      </c>
      <c r="F121" s="127" t="s">
        <v>5</v>
      </c>
      <c r="G121" s="124" t="s">
        <v>7</v>
      </c>
      <c r="H121" s="124" t="s">
        <v>10</v>
      </c>
      <c r="I121" s="124" t="s">
        <v>7</v>
      </c>
      <c r="J121" s="124" t="s">
        <v>10</v>
      </c>
      <c r="K121" s="124" t="s">
        <v>10</v>
      </c>
      <c r="L121" s="124" t="s">
        <v>10</v>
      </c>
      <c r="M121" s="124" t="s">
        <v>7</v>
      </c>
      <c r="N121" s="128" t="s">
        <v>10</v>
      </c>
      <c r="O121" s="129" t="s">
        <v>8</v>
      </c>
      <c r="P121" s="172" t="s">
        <v>194</v>
      </c>
      <c r="Q121" s="177" t="s">
        <v>88</v>
      </c>
      <c r="T121" s="1" t="s">
        <v>1</v>
      </c>
      <c r="U121" s="1"/>
      <c r="V121" s="13" t="s">
        <v>88</v>
      </c>
    </row>
    <row r="122" spans="1:23" ht="13.5" thickBot="1">
      <c r="A122" s="184">
        <v>1</v>
      </c>
      <c r="B122" s="193">
        <v>58</v>
      </c>
      <c r="C122" s="187" t="s">
        <v>134</v>
      </c>
      <c r="D122" s="187" t="s">
        <v>192</v>
      </c>
      <c r="E122" s="195">
        <v>1972</v>
      </c>
      <c r="F122" s="196" t="s">
        <v>45</v>
      </c>
      <c r="G122" s="201">
        <v>0</v>
      </c>
      <c r="H122" s="201">
        <v>3</v>
      </c>
      <c r="I122" s="201"/>
      <c r="J122" s="201"/>
      <c r="K122" s="201"/>
      <c r="L122" s="201"/>
      <c r="M122" s="201">
        <v>0</v>
      </c>
      <c r="N122" s="202">
        <v>2</v>
      </c>
      <c r="O122" s="184">
        <f>SUM(G122:N122)</f>
        <v>5</v>
      </c>
      <c r="P122" s="197">
        <f t="shared" ref="P122" si="3">U122-V122</f>
        <v>1.7175925925925872E-2</v>
      </c>
      <c r="Q122" s="185">
        <f t="shared" ref="Q122" si="4">P122+O122*W122</f>
        <v>1.9780092592592537E-2</v>
      </c>
      <c r="T122" s="19">
        <v>58</v>
      </c>
      <c r="U122" s="107">
        <v>0.54946759259259259</v>
      </c>
      <c r="V122" s="13">
        <v>0.53229166666666672</v>
      </c>
      <c r="W122" s="31">
        <v>5.20833333333333E-4</v>
      </c>
    </row>
    <row r="123" spans="1:23" ht="15.75">
      <c r="W123" s="35"/>
    </row>
    <row r="124" spans="1:23">
      <c r="W124" s="24"/>
    </row>
    <row r="125" spans="1:23">
      <c r="W125" s="31"/>
    </row>
    <row r="126" spans="1:23" ht="16.5" thickBot="1">
      <c r="B126" s="36" t="s">
        <v>179</v>
      </c>
      <c r="C126" s="36"/>
      <c r="D126" s="36"/>
      <c r="E126" s="36"/>
      <c r="F126" s="11" t="s">
        <v>165</v>
      </c>
      <c r="G126" s="15" t="s">
        <v>163</v>
      </c>
      <c r="H126" s="15"/>
      <c r="I126" s="15"/>
      <c r="J126" s="15"/>
      <c r="K126" s="15"/>
      <c r="L126" s="15"/>
      <c r="M126" s="15"/>
      <c r="N126" s="15"/>
      <c r="O126" s="91"/>
      <c r="P126" s="91"/>
      <c r="Q126" s="35"/>
      <c r="T126" s="36" t="s">
        <v>179</v>
      </c>
      <c r="U126" s="36"/>
      <c r="V126" s="35"/>
      <c r="W126" s="31"/>
    </row>
    <row r="127" spans="1:23" ht="13.5" thickBot="1">
      <c r="A127" s="152" t="s">
        <v>198</v>
      </c>
      <c r="B127" s="149" t="s">
        <v>1</v>
      </c>
      <c r="C127" s="125" t="s">
        <v>2</v>
      </c>
      <c r="D127" s="126" t="s">
        <v>3</v>
      </c>
      <c r="E127" s="127" t="s">
        <v>4</v>
      </c>
      <c r="F127" s="127" t="s">
        <v>5</v>
      </c>
      <c r="G127" s="124" t="s">
        <v>7</v>
      </c>
      <c r="H127" s="124" t="s">
        <v>10</v>
      </c>
      <c r="I127" s="124" t="s">
        <v>7</v>
      </c>
      <c r="J127" s="124" t="s">
        <v>10</v>
      </c>
      <c r="K127" s="124" t="s">
        <v>10</v>
      </c>
      <c r="L127" s="124" t="s">
        <v>10</v>
      </c>
      <c r="M127" s="124" t="s">
        <v>7</v>
      </c>
      <c r="N127" s="128" t="s">
        <v>10</v>
      </c>
      <c r="O127" s="129" t="s">
        <v>8</v>
      </c>
      <c r="P127" s="172" t="s">
        <v>194</v>
      </c>
      <c r="Q127" s="177" t="s">
        <v>88</v>
      </c>
      <c r="T127" s="1" t="s">
        <v>1</v>
      </c>
      <c r="U127" s="1"/>
      <c r="V127" s="13" t="s">
        <v>88</v>
      </c>
      <c r="W127" s="31"/>
    </row>
    <row r="128" spans="1:23">
      <c r="A128" s="121">
        <v>1</v>
      </c>
      <c r="B128" s="150">
        <v>59</v>
      </c>
      <c r="C128" s="116" t="s">
        <v>133</v>
      </c>
      <c r="D128" s="116" t="s">
        <v>81</v>
      </c>
      <c r="E128" s="116">
        <v>1972</v>
      </c>
      <c r="F128" s="141" t="s">
        <v>45</v>
      </c>
      <c r="G128" s="204">
        <v>2</v>
      </c>
      <c r="H128" s="204">
        <v>1</v>
      </c>
      <c r="I128" s="204"/>
      <c r="J128" s="204"/>
      <c r="K128" s="204"/>
      <c r="L128" s="204"/>
      <c r="M128" s="204">
        <v>1</v>
      </c>
      <c r="N128" s="205">
        <v>1</v>
      </c>
      <c r="O128" s="121">
        <f>SUM(G128:N128)</f>
        <v>5</v>
      </c>
      <c r="P128" s="173">
        <f t="shared" ref="P128" si="5">U128-V128</f>
        <v>1.6828703703703707E-2</v>
      </c>
      <c r="Q128" s="178">
        <f t="shared" ref="Q128" si="6">P128+O128*W128</f>
        <v>1.9432870370370371E-2</v>
      </c>
      <c r="T128" s="19">
        <v>59</v>
      </c>
      <c r="U128" s="107">
        <v>0.54946759259259259</v>
      </c>
      <c r="V128" s="13">
        <v>0.53263888888888888</v>
      </c>
      <c r="W128" s="31">
        <v>5.20833333333333E-4</v>
      </c>
    </row>
    <row r="129" spans="1:23" ht="13.5" thickBot="1">
      <c r="A129" s="160"/>
      <c r="B129" s="161"/>
      <c r="C129" s="162"/>
      <c r="D129" s="162"/>
      <c r="E129" s="162"/>
      <c r="F129" s="162"/>
      <c r="G129" s="163"/>
      <c r="H129" s="163"/>
      <c r="I129" s="163"/>
      <c r="J129" s="163"/>
      <c r="K129" s="163"/>
      <c r="L129" s="163"/>
      <c r="M129" s="163"/>
      <c r="N129" s="164"/>
      <c r="O129" s="114"/>
      <c r="P129" s="181"/>
      <c r="Q129" s="183"/>
      <c r="T129" s="4"/>
      <c r="U129" s="4"/>
      <c r="V129" s="14"/>
      <c r="W129" s="31"/>
    </row>
    <row r="130" spans="1:23">
      <c r="B130" s="27"/>
      <c r="C130" s="12"/>
      <c r="D130" s="12"/>
      <c r="E130" s="12"/>
      <c r="F130" s="77"/>
      <c r="G130" s="2"/>
      <c r="H130" s="2"/>
      <c r="I130" s="30"/>
      <c r="J130" s="30"/>
      <c r="K130" s="30"/>
      <c r="L130" s="30"/>
      <c r="M130" s="30"/>
      <c r="N130" s="30"/>
      <c r="O130" s="27"/>
      <c r="P130" s="27"/>
      <c r="Q130" s="31"/>
      <c r="T130" s="27"/>
      <c r="U130" s="27"/>
      <c r="V130" s="31"/>
      <c r="W130" s="31"/>
    </row>
    <row r="131" spans="1:23">
      <c r="W131" s="31"/>
    </row>
    <row r="132" spans="1:23" ht="16.5" thickBot="1">
      <c r="B132" s="36" t="s">
        <v>180</v>
      </c>
      <c r="C132" s="36"/>
      <c r="D132" s="36"/>
      <c r="E132" s="36"/>
      <c r="F132" s="11" t="s">
        <v>165</v>
      </c>
      <c r="G132" s="15" t="s">
        <v>163</v>
      </c>
      <c r="H132" s="15"/>
      <c r="I132" s="15"/>
      <c r="J132" s="15"/>
      <c r="K132" s="15"/>
      <c r="L132" s="15"/>
      <c r="M132" s="15"/>
      <c r="N132" s="15"/>
      <c r="O132" s="91"/>
      <c r="P132" s="91"/>
      <c r="Q132" s="35"/>
      <c r="T132" s="36" t="s">
        <v>180</v>
      </c>
      <c r="U132" s="36"/>
      <c r="V132" s="35"/>
      <c r="W132" s="31"/>
    </row>
    <row r="133" spans="1:23" ht="13.5" thickBot="1">
      <c r="A133" s="152" t="s">
        <v>198</v>
      </c>
      <c r="B133" s="149" t="s">
        <v>1</v>
      </c>
      <c r="C133" s="125" t="s">
        <v>2</v>
      </c>
      <c r="D133" s="126" t="s">
        <v>3</v>
      </c>
      <c r="E133" s="127" t="s">
        <v>4</v>
      </c>
      <c r="F133" s="127" t="s">
        <v>5</v>
      </c>
      <c r="G133" s="124" t="s">
        <v>7</v>
      </c>
      <c r="H133" s="124" t="s">
        <v>10</v>
      </c>
      <c r="I133" s="124" t="s">
        <v>7</v>
      </c>
      <c r="J133" s="124" t="s">
        <v>10</v>
      </c>
      <c r="K133" s="124" t="s">
        <v>10</v>
      </c>
      <c r="L133" s="124" t="s">
        <v>10</v>
      </c>
      <c r="M133" s="124" t="s">
        <v>7</v>
      </c>
      <c r="N133" s="128" t="s">
        <v>10</v>
      </c>
      <c r="O133" s="129" t="s">
        <v>8</v>
      </c>
      <c r="P133" s="172" t="s">
        <v>194</v>
      </c>
      <c r="Q133" s="177" t="s">
        <v>88</v>
      </c>
      <c r="R133" s="23"/>
      <c r="S133" s="20"/>
      <c r="T133" s="1" t="s">
        <v>1</v>
      </c>
      <c r="U133" s="1"/>
      <c r="V133" s="13" t="s">
        <v>88</v>
      </c>
    </row>
    <row r="134" spans="1:23">
      <c r="A134" s="121">
        <v>1</v>
      </c>
      <c r="B134" s="150">
        <v>62</v>
      </c>
      <c r="C134" s="116" t="s">
        <v>185</v>
      </c>
      <c r="D134" s="116" t="s">
        <v>188</v>
      </c>
      <c r="E134" s="117">
        <v>1946</v>
      </c>
      <c r="F134" s="116" t="s">
        <v>202</v>
      </c>
      <c r="G134" s="204">
        <v>1</v>
      </c>
      <c r="H134" s="204">
        <v>4</v>
      </c>
      <c r="I134" s="204"/>
      <c r="J134" s="204"/>
      <c r="K134" s="204"/>
      <c r="L134" s="204"/>
      <c r="M134" s="204">
        <v>2</v>
      </c>
      <c r="N134" s="205">
        <v>4</v>
      </c>
      <c r="O134" s="121">
        <f>SUM(G134:N134)</f>
        <v>11</v>
      </c>
      <c r="P134" s="173">
        <f>U134-V134</f>
        <v>2.0196759259259234E-2</v>
      </c>
      <c r="Q134" s="178">
        <f>P134+O134*W134</f>
        <v>2.5925925925925897E-2</v>
      </c>
      <c r="R134" s="23"/>
      <c r="S134" s="20"/>
      <c r="T134" s="19">
        <v>62</v>
      </c>
      <c r="U134" s="107">
        <v>0.55387731481481484</v>
      </c>
      <c r="V134" s="13">
        <v>0.5336805555555556</v>
      </c>
      <c r="W134" s="31">
        <v>5.20833333333333E-4</v>
      </c>
    </row>
    <row r="135" spans="1:23">
      <c r="A135" s="113">
        <v>2</v>
      </c>
      <c r="B135" s="111">
        <v>61</v>
      </c>
      <c r="C135" s="73" t="s">
        <v>152</v>
      </c>
      <c r="D135" s="73" t="s">
        <v>153</v>
      </c>
      <c r="E135" s="74">
        <v>1942</v>
      </c>
      <c r="F135" s="73" t="s">
        <v>189</v>
      </c>
      <c r="G135" s="4">
        <v>4</v>
      </c>
      <c r="H135" s="4">
        <v>1</v>
      </c>
      <c r="I135" s="4"/>
      <c r="J135" s="4"/>
      <c r="K135" s="4"/>
      <c r="L135" s="4"/>
      <c r="M135" s="4">
        <v>2</v>
      </c>
      <c r="N135" s="203">
        <v>0</v>
      </c>
      <c r="O135" s="113">
        <f>SUM(G135:N135)</f>
        <v>7</v>
      </c>
      <c r="P135" s="174">
        <f>U135-V135</f>
        <v>2.2870370370370319E-2</v>
      </c>
      <c r="Q135" s="179">
        <f>P135+O135*W135</f>
        <v>2.651620370370365E-2</v>
      </c>
      <c r="R135" s="23"/>
      <c r="S135" s="20"/>
      <c r="T135" s="19">
        <v>61</v>
      </c>
      <c r="U135" s="107">
        <v>0.55620370370370364</v>
      </c>
      <c r="V135" s="13">
        <v>0.53333333333333333</v>
      </c>
      <c r="W135" s="31">
        <v>5.20833333333333E-4</v>
      </c>
    </row>
    <row r="136" spans="1:23" ht="13.5" thickBot="1">
      <c r="A136" s="114"/>
      <c r="B136" s="151">
        <v>60</v>
      </c>
      <c r="C136" s="156" t="s">
        <v>144</v>
      </c>
      <c r="D136" s="156" t="s">
        <v>145</v>
      </c>
      <c r="E136" s="155">
        <v>1961</v>
      </c>
      <c r="F136" s="144" t="s">
        <v>14</v>
      </c>
      <c r="G136" s="163"/>
      <c r="H136" s="163"/>
      <c r="I136" s="163"/>
      <c r="J136" s="163"/>
      <c r="K136" s="163"/>
      <c r="L136" s="163"/>
      <c r="M136" s="163"/>
      <c r="N136" s="164"/>
      <c r="O136" s="114"/>
      <c r="P136" s="176" t="s">
        <v>197</v>
      </c>
      <c r="Q136" s="180" t="s">
        <v>197</v>
      </c>
      <c r="R136" s="2"/>
      <c r="T136" s="19">
        <v>60</v>
      </c>
      <c r="U136" s="19" t="s">
        <v>197</v>
      </c>
      <c r="V136" s="13">
        <v>0.53298611111111105</v>
      </c>
      <c r="W136" s="31"/>
    </row>
    <row r="137" spans="1:23">
      <c r="B137" s="70"/>
      <c r="C137" s="12"/>
      <c r="D137" s="12"/>
      <c r="E137" s="12"/>
      <c r="F137" s="12"/>
      <c r="G137" s="2"/>
      <c r="H137" s="2"/>
      <c r="I137" s="2"/>
      <c r="J137" s="2"/>
      <c r="K137" s="2"/>
      <c r="L137" s="2"/>
      <c r="M137" s="2"/>
      <c r="N137" s="2"/>
      <c r="O137" s="27"/>
      <c r="P137" s="27"/>
      <c r="Q137" s="31"/>
      <c r="T137" s="70"/>
      <c r="U137" s="70"/>
      <c r="V137" s="31"/>
      <c r="W137" s="31"/>
    </row>
    <row r="138" spans="1:23">
      <c r="R138" s="2"/>
      <c r="W138" s="31"/>
    </row>
    <row r="139" spans="1:23" ht="16.5" thickBot="1">
      <c r="B139" s="36" t="s">
        <v>181</v>
      </c>
      <c r="C139" s="36"/>
      <c r="D139" s="36"/>
      <c r="E139" s="36"/>
      <c r="F139" s="11" t="s">
        <v>165</v>
      </c>
      <c r="G139" s="15" t="s">
        <v>173</v>
      </c>
      <c r="H139" s="15"/>
      <c r="I139" s="15"/>
      <c r="J139" s="15"/>
      <c r="K139" s="15"/>
      <c r="L139" s="15"/>
      <c r="M139" s="15"/>
      <c r="N139" s="15"/>
      <c r="O139" s="91"/>
      <c r="P139" s="91"/>
      <c r="Q139" s="35"/>
      <c r="R139" s="2"/>
      <c r="T139" s="68" t="s">
        <v>181</v>
      </c>
      <c r="U139" s="36"/>
      <c r="V139" s="35"/>
      <c r="W139" s="31"/>
    </row>
    <row r="140" spans="1:23" ht="13.5" thickBot="1">
      <c r="A140" s="152" t="s">
        <v>198</v>
      </c>
      <c r="B140" s="149" t="s">
        <v>1</v>
      </c>
      <c r="C140" s="125" t="s">
        <v>2</v>
      </c>
      <c r="D140" s="126" t="s">
        <v>3</v>
      </c>
      <c r="E140" s="127" t="s">
        <v>4</v>
      </c>
      <c r="F140" s="127" t="s">
        <v>5</v>
      </c>
      <c r="G140" s="124" t="s">
        <v>7</v>
      </c>
      <c r="H140" s="124" t="s">
        <v>10</v>
      </c>
      <c r="I140" s="124" t="s">
        <v>7</v>
      </c>
      <c r="J140" s="124" t="s">
        <v>10</v>
      </c>
      <c r="K140" s="124" t="s">
        <v>10</v>
      </c>
      <c r="L140" s="124" t="s">
        <v>10</v>
      </c>
      <c r="M140" s="124" t="s">
        <v>7</v>
      </c>
      <c r="N140" s="128" t="s">
        <v>10</v>
      </c>
      <c r="O140" s="129" t="s">
        <v>8</v>
      </c>
      <c r="P140" s="172" t="s">
        <v>194</v>
      </c>
      <c r="Q140" s="177" t="s">
        <v>88</v>
      </c>
      <c r="R140" s="2"/>
      <c r="T140" s="1" t="s">
        <v>1</v>
      </c>
      <c r="U140" s="1"/>
      <c r="V140" s="13" t="s">
        <v>88</v>
      </c>
      <c r="W140" s="31"/>
    </row>
    <row r="141" spans="1:23" ht="15.75">
      <c r="A141" s="121">
        <v>1</v>
      </c>
      <c r="B141" s="150">
        <v>72</v>
      </c>
      <c r="C141" s="116" t="s">
        <v>126</v>
      </c>
      <c r="D141" s="116" t="s">
        <v>127</v>
      </c>
      <c r="E141" s="117">
        <v>1980</v>
      </c>
      <c r="F141" s="73" t="s">
        <v>201</v>
      </c>
      <c r="G141" s="118">
        <v>0</v>
      </c>
      <c r="H141" s="118">
        <v>2</v>
      </c>
      <c r="I141" s="118"/>
      <c r="J141" s="118"/>
      <c r="K141" s="118"/>
      <c r="L141" s="118"/>
      <c r="M141" s="118">
        <v>0</v>
      </c>
      <c r="N141" s="139">
        <v>0</v>
      </c>
      <c r="O141" s="121">
        <f>SUM(G141:N141)</f>
        <v>2</v>
      </c>
      <c r="P141" s="173">
        <f>U141-V141</f>
        <v>2.715277777777847E-2</v>
      </c>
      <c r="Q141" s="178">
        <f>P141+O141*W141</f>
        <v>2.8541666666667357E-2</v>
      </c>
      <c r="R141" s="15"/>
      <c r="T141" s="19">
        <v>72</v>
      </c>
      <c r="U141" s="107">
        <v>0.5643055555555555</v>
      </c>
      <c r="V141" s="13">
        <v>0.53715277777777704</v>
      </c>
      <c r="W141" s="31">
        <v>6.9444444444444404E-4</v>
      </c>
    </row>
    <row r="142" spans="1:23">
      <c r="A142" s="113">
        <v>2</v>
      </c>
      <c r="B142" s="111">
        <v>70</v>
      </c>
      <c r="C142" s="73" t="s">
        <v>98</v>
      </c>
      <c r="D142" s="73" t="s">
        <v>99</v>
      </c>
      <c r="E142" s="74">
        <v>1988</v>
      </c>
      <c r="F142" s="25" t="s">
        <v>45</v>
      </c>
      <c r="G142" s="40">
        <v>0</v>
      </c>
      <c r="H142" s="40">
        <v>3</v>
      </c>
      <c r="I142" s="40"/>
      <c r="J142" s="40"/>
      <c r="K142" s="40"/>
      <c r="L142" s="40"/>
      <c r="M142" s="40">
        <v>1</v>
      </c>
      <c r="N142" s="140">
        <v>1</v>
      </c>
      <c r="O142" s="113">
        <f>SUM(G142:N142)</f>
        <v>5</v>
      </c>
      <c r="P142" s="174">
        <f>U142-V142</f>
        <v>2.7430555555555847E-2</v>
      </c>
      <c r="Q142" s="179">
        <f>P142+O142*W142</f>
        <v>3.0902777777778067E-2</v>
      </c>
      <c r="T142" s="19">
        <v>70</v>
      </c>
      <c r="U142" s="107">
        <v>0.56388888888888888</v>
      </c>
      <c r="V142" s="13">
        <v>0.53645833333333304</v>
      </c>
      <c r="W142" s="31">
        <v>6.9444444444444404E-4</v>
      </c>
    </row>
    <row r="143" spans="1:23" ht="15.75">
      <c r="A143" s="113">
        <v>3</v>
      </c>
      <c r="B143" s="111">
        <v>67</v>
      </c>
      <c r="C143" s="73" t="s">
        <v>57</v>
      </c>
      <c r="D143" s="73" t="s">
        <v>58</v>
      </c>
      <c r="E143" s="74">
        <v>1981</v>
      </c>
      <c r="F143" s="25" t="s">
        <v>25</v>
      </c>
      <c r="G143" s="40">
        <v>1</v>
      </c>
      <c r="H143" s="40">
        <v>3</v>
      </c>
      <c r="I143" s="40"/>
      <c r="J143" s="40"/>
      <c r="K143" s="40"/>
      <c r="L143" s="40"/>
      <c r="M143" s="40">
        <v>2</v>
      </c>
      <c r="N143" s="140">
        <v>1</v>
      </c>
      <c r="O143" s="113">
        <f>SUM(G143:N143)</f>
        <v>7</v>
      </c>
      <c r="P143" s="174">
        <f>U143-V143</f>
        <v>2.7129629629630281E-2</v>
      </c>
      <c r="Q143" s="179">
        <f>P143+O143*W143</f>
        <v>3.1990740740741389E-2</v>
      </c>
      <c r="R143" s="15"/>
      <c r="T143" s="19">
        <v>67</v>
      </c>
      <c r="U143" s="107">
        <v>0.56254629629629627</v>
      </c>
      <c r="V143" s="13">
        <v>0.53541666666666599</v>
      </c>
      <c r="W143" s="31">
        <v>6.9444444444444404E-4</v>
      </c>
    </row>
    <row r="144" spans="1:23">
      <c r="A144" s="113">
        <v>4</v>
      </c>
      <c r="B144" s="111">
        <v>68</v>
      </c>
      <c r="C144" s="73" t="s">
        <v>154</v>
      </c>
      <c r="D144" s="73" t="s">
        <v>155</v>
      </c>
      <c r="E144" s="74"/>
      <c r="F144" s="73" t="s">
        <v>37</v>
      </c>
      <c r="G144" s="40">
        <v>1</v>
      </c>
      <c r="H144" s="40">
        <v>2</v>
      </c>
      <c r="I144" s="40"/>
      <c r="J144" s="40"/>
      <c r="K144" s="40"/>
      <c r="L144" s="40"/>
      <c r="M144" s="40">
        <v>1</v>
      </c>
      <c r="N144" s="140">
        <v>3</v>
      </c>
      <c r="O144" s="113">
        <f>SUM(G144:N144)</f>
        <v>7</v>
      </c>
      <c r="P144" s="174">
        <f>U144-V144</f>
        <v>2.8449074074073932E-2</v>
      </c>
      <c r="Q144" s="179">
        <f>P144+O144*W144</f>
        <v>3.331018518518504E-2</v>
      </c>
      <c r="T144" s="19">
        <v>68</v>
      </c>
      <c r="U144" s="107">
        <v>0.56421296296296297</v>
      </c>
      <c r="V144" s="13">
        <v>0.53576388888888904</v>
      </c>
      <c r="W144" s="31">
        <v>6.9444444444444404E-4</v>
      </c>
    </row>
    <row r="145" spans="1:23">
      <c r="A145" s="113">
        <v>5</v>
      </c>
      <c r="B145" s="111">
        <v>65</v>
      </c>
      <c r="C145" s="73" t="s">
        <v>89</v>
      </c>
      <c r="D145" s="73" t="s">
        <v>90</v>
      </c>
      <c r="E145" s="74">
        <v>1974</v>
      </c>
      <c r="F145" s="76" t="s">
        <v>25</v>
      </c>
      <c r="G145" s="40">
        <v>1</v>
      </c>
      <c r="H145" s="40">
        <v>2</v>
      </c>
      <c r="I145" s="40"/>
      <c r="J145" s="40"/>
      <c r="K145" s="40"/>
      <c r="L145" s="40"/>
      <c r="M145" s="40">
        <v>1</v>
      </c>
      <c r="N145" s="140">
        <v>4</v>
      </c>
      <c r="O145" s="113">
        <f>SUM(G145:N145)</f>
        <v>8</v>
      </c>
      <c r="P145" s="174">
        <f>U145-V145</f>
        <v>2.9386574074074301E-2</v>
      </c>
      <c r="Q145" s="179">
        <f>P145+O145*W145</f>
        <v>3.4942129629629851E-2</v>
      </c>
      <c r="T145" s="19">
        <v>65</v>
      </c>
      <c r="U145" s="107">
        <v>0.56410879629629629</v>
      </c>
      <c r="V145" s="13">
        <v>0.53472222222222199</v>
      </c>
      <c r="W145" s="31">
        <v>6.9444444444444404E-4</v>
      </c>
    </row>
    <row r="146" spans="1:23">
      <c r="A146" s="113">
        <v>6</v>
      </c>
      <c r="B146" s="111">
        <v>64</v>
      </c>
      <c r="C146" s="73" t="s">
        <v>148</v>
      </c>
      <c r="D146" s="73" t="s">
        <v>149</v>
      </c>
      <c r="E146" s="74">
        <v>1974</v>
      </c>
      <c r="F146" s="73" t="s">
        <v>201</v>
      </c>
      <c r="G146" s="40">
        <v>1</v>
      </c>
      <c r="H146" s="40">
        <v>3</v>
      </c>
      <c r="I146" s="40"/>
      <c r="J146" s="40"/>
      <c r="K146" s="40"/>
      <c r="L146" s="40"/>
      <c r="M146" s="40">
        <v>2</v>
      </c>
      <c r="N146" s="140">
        <v>4</v>
      </c>
      <c r="O146" s="113">
        <f>SUM(G146:N146)</f>
        <v>10</v>
      </c>
      <c r="P146" s="174">
        <f>U146-V146</f>
        <v>2.8784722222222281E-2</v>
      </c>
      <c r="Q146" s="179">
        <f>P146+O146*W146</f>
        <v>3.5729166666666722E-2</v>
      </c>
      <c r="T146" s="19">
        <v>64</v>
      </c>
      <c r="U146" s="107">
        <v>0.56315972222222221</v>
      </c>
      <c r="V146" s="13">
        <v>0.53437499999999993</v>
      </c>
      <c r="W146" s="31">
        <v>6.9444444444444404E-4</v>
      </c>
    </row>
    <row r="147" spans="1:23">
      <c r="A147" s="113">
        <v>7</v>
      </c>
      <c r="B147" s="111">
        <v>66</v>
      </c>
      <c r="C147" s="75" t="s">
        <v>54</v>
      </c>
      <c r="D147" s="76" t="s">
        <v>26</v>
      </c>
      <c r="E147" s="74">
        <v>1975</v>
      </c>
      <c r="F147" s="25" t="s">
        <v>25</v>
      </c>
      <c r="G147" s="40">
        <v>2</v>
      </c>
      <c r="H147" s="40">
        <v>3</v>
      </c>
      <c r="I147" s="40"/>
      <c r="J147" s="40"/>
      <c r="K147" s="40"/>
      <c r="L147" s="40"/>
      <c r="M147" s="40">
        <v>4</v>
      </c>
      <c r="N147" s="140">
        <v>1</v>
      </c>
      <c r="O147" s="113">
        <f>SUM(G147:N147)</f>
        <v>10</v>
      </c>
      <c r="P147" s="174">
        <f>U147-V147</f>
        <v>2.972222222222265E-2</v>
      </c>
      <c r="Q147" s="179">
        <f>P147+O147*W147</f>
        <v>3.666666666666709E-2</v>
      </c>
      <c r="T147" s="19">
        <v>66</v>
      </c>
      <c r="U147" s="107">
        <v>0.56479166666666669</v>
      </c>
      <c r="V147" s="13">
        <v>0.53506944444444404</v>
      </c>
      <c r="W147" s="31">
        <v>6.9444444444444404E-4</v>
      </c>
    </row>
    <row r="148" spans="1:23" ht="15.75">
      <c r="A148" s="113">
        <v>8</v>
      </c>
      <c r="B148" s="111">
        <v>74</v>
      </c>
      <c r="C148" s="73" t="s">
        <v>135</v>
      </c>
      <c r="D148" s="73" t="s">
        <v>81</v>
      </c>
      <c r="E148" s="74">
        <v>1979</v>
      </c>
      <c r="F148" s="25" t="s">
        <v>45</v>
      </c>
      <c r="G148" s="40">
        <v>0</v>
      </c>
      <c r="H148" s="40">
        <v>3</v>
      </c>
      <c r="I148" s="40"/>
      <c r="J148" s="40"/>
      <c r="K148" s="40"/>
      <c r="L148" s="40"/>
      <c r="M148" s="40">
        <v>1</v>
      </c>
      <c r="N148" s="140">
        <v>2</v>
      </c>
      <c r="O148" s="113">
        <f>SUM(G148:N148)</f>
        <v>6</v>
      </c>
      <c r="P148" s="174">
        <f>U148-V148</f>
        <v>3.3356481481482514E-2</v>
      </c>
      <c r="Q148" s="179">
        <f>P148+O148*W148</f>
        <v>3.752314814814918E-2</v>
      </c>
      <c r="R148" s="15"/>
      <c r="T148" s="19">
        <v>74</v>
      </c>
      <c r="U148" s="107">
        <v>0.57085648148148149</v>
      </c>
      <c r="V148" s="13">
        <v>0.53749999999999898</v>
      </c>
      <c r="W148" s="31">
        <v>6.9444444444444404E-4</v>
      </c>
    </row>
    <row r="149" spans="1:23">
      <c r="A149" s="113">
        <v>9</v>
      </c>
      <c r="B149" s="111">
        <v>63</v>
      </c>
      <c r="C149" s="73" t="s">
        <v>107</v>
      </c>
      <c r="D149" s="73" t="s">
        <v>56</v>
      </c>
      <c r="E149" s="74">
        <v>1974</v>
      </c>
      <c r="F149" s="73" t="s">
        <v>14</v>
      </c>
      <c r="G149" s="40">
        <v>3</v>
      </c>
      <c r="H149" s="40">
        <v>3</v>
      </c>
      <c r="I149" s="40"/>
      <c r="J149" s="40"/>
      <c r="K149" s="40"/>
      <c r="L149" s="40"/>
      <c r="M149" s="40">
        <v>4</v>
      </c>
      <c r="N149" s="140">
        <v>4</v>
      </c>
      <c r="O149" s="113">
        <f>SUM(G149:N149)</f>
        <v>14</v>
      </c>
      <c r="P149" s="174">
        <f>U149-V149</f>
        <v>2.9849537037037077E-2</v>
      </c>
      <c r="Q149" s="179">
        <f>P149+O149*W149</f>
        <v>3.9571759259259293E-2</v>
      </c>
      <c r="T149" s="19">
        <v>63</v>
      </c>
      <c r="U149" s="198">
        <v>0.56387731481481485</v>
      </c>
      <c r="V149" s="13">
        <v>0.53402777777777777</v>
      </c>
      <c r="W149" s="31">
        <v>6.9444444444444404E-4</v>
      </c>
    </row>
    <row r="150" spans="1:23" ht="15.75">
      <c r="A150" s="113">
        <v>10</v>
      </c>
      <c r="B150" s="111">
        <v>71</v>
      </c>
      <c r="C150" s="73" t="s">
        <v>31</v>
      </c>
      <c r="D150" s="73" t="s">
        <v>122</v>
      </c>
      <c r="E150" s="74">
        <v>1978</v>
      </c>
      <c r="F150" s="73" t="s">
        <v>25</v>
      </c>
      <c r="G150" s="40">
        <v>5</v>
      </c>
      <c r="H150" s="40">
        <v>3</v>
      </c>
      <c r="I150" s="40"/>
      <c r="J150" s="40"/>
      <c r="K150" s="40"/>
      <c r="L150" s="40"/>
      <c r="M150" s="40">
        <v>3</v>
      </c>
      <c r="N150" s="140">
        <v>3</v>
      </c>
      <c r="O150" s="113">
        <f>SUM(G150:N150)</f>
        <v>14</v>
      </c>
      <c r="P150" s="174">
        <f>U150-V150</f>
        <v>3.494212962963017E-2</v>
      </c>
      <c r="Q150" s="179">
        <f>P150+O150*W150</f>
        <v>4.4664351851852385E-2</v>
      </c>
      <c r="R150" s="15"/>
      <c r="T150" s="19">
        <v>71</v>
      </c>
      <c r="U150" s="107">
        <v>0.57174768518518515</v>
      </c>
      <c r="V150" s="13">
        <v>0.53680555555555498</v>
      </c>
      <c r="W150" s="31">
        <v>6.9444444444444404E-4</v>
      </c>
    </row>
    <row r="151" spans="1:23" ht="16.5" thickBot="1">
      <c r="A151" s="114">
        <v>11</v>
      </c>
      <c r="B151" s="151">
        <v>69</v>
      </c>
      <c r="C151" s="156" t="s">
        <v>91</v>
      </c>
      <c r="D151" s="156" t="s">
        <v>143</v>
      </c>
      <c r="E151" s="155"/>
      <c r="F151" s="144" t="s">
        <v>14</v>
      </c>
      <c r="G151" s="145"/>
      <c r="H151" s="145"/>
      <c r="I151" s="145"/>
      <c r="J151" s="145"/>
      <c r="K151" s="145"/>
      <c r="L151" s="145"/>
      <c r="M151" s="145"/>
      <c r="N151" s="146"/>
      <c r="O151" s="114"/>
      <c r="P151" s="176" t="s">
        <v>197</v>
      </c>
      <c r="Q151" s="180" t="s">
        <v>197</v>
      </c>
      <c r="R151" s="15"/>
      <c r="T151" s="83">
        <v>69</v>
      </c>
      <c r="U151" s="83" t="s">
        <v>197</v>
      </c>
      <c r="V151" s="13">
        <v>0.53611111111111098</v>
      </c>
      <c r="W151" s="31">
        <v>6.9444444444444404E-4</v>
      </c>
    </row>
    <row r="152" spans="1:23" ht="15.75">
      <c r="B152" s="70"/>
      <c r="R152" s="15"/>
      <c r="T152" s="106"/>
      <c r="U152" s="70"/>
      <c r="W152" s="31"/>
    </row>
    <row r="153" spans="1:23" ht="15.75">
      <c r="B153" s="27"/>
      <c r="R153" s="15"/>
      <c r="T153" s="27"/>
      <c r="U153" s="27"/>
      <c r="W153" s="31"/>
    </row>
    <row r="154" spans="1:23" ht="15.75">
      <c r="G154" s="37"/>
      <c r="H154" s="37"/>
      <c r="I154" s="37"/>
      <c r="J154" s="37"/>
      <c r="K154" s="37"/>
      <c r="L154" s="37"/>
      <c r="M154" s="37"/>
      <c r="N154" s="37"/>
      <c r="Q154" s="72"/>
      <c r="R154" s="15"/>
      <c r="V154" s="72"/>
      <c r="W154" s="31"/>
    </row>
    <row r="155" spans="1:23" ht="16.5" thickBot="1">
      <c r="B155" s="36" t="s">
        <v>182</v>
      </c>
      <c r="C155" s="36"/>
      <c r="D155" s="36"/>
      <c r="E155" s="186"/>
      <c r="F155" s="11" t="s">
        <v>165</v>
      </c>
      <c r="G155" s="15" t="s">
        <v>173</v>
      </c>
      <c r="H155" s="15"/>
      <c r="I155" s="15"/>
      <c r="J155" s="15"/>
      <c r="K155" s="15"/>
      <c r="L155" s="15"/>
      <c r="M155" s="15"/>
      <c r="N155" s="15"/>
      <c r="O155" s="91"/>
      <c r="P155" s="91"/>
      <c r="Q155" s="35"/>
      <c r="R155" s="15"/>
      <c r="T155" s="68" t="s">
        <v>182</v>
      </c>
      <c r="U155" s="36"/>
      <c r="V155" s="35"/>
      <c r="W155" s="31"/>
    </row>
    <row r="156" spans="1:23" ht="16.5" thickBot="1">
      <c r="A156" s="152" t="s">
        <v>198</v>
      </c>
      <c r="B156" s="149" t="s">
        <v>1</v>
      </c>
      <c r="C156" s="125" t="s">
        <v>2</v>
      </c>
      <c r="D156" s="126" t="s">
        <v>3</v>
      </c>
      <c r="E156" s="127" t="s">
        <v>4</v>
      </c>
      <c r="F156" s="127" t="s">
        <v>5</v>
      </c>
      <c r="G156" s="124" t="s">
        <v>7</v>
      </c>
      <c r="H156" s="124" t="s">
        <v>10</v>
      </c>
      <c r="I156" s="124" t="s">
        <v>7</v>
      </c>
      <c r="J156" s="124" t="s">
        <v>10</v>
      </c>
      <c r="K156" s="124" t="s">
        <v>10</v>
      </c>
      <c r="L156" s="124" t="s">
        <v>10</v>
      </c>
      <c r="M156" s="124" t="s">
        <v>7</v>
      </c>
      <c r="N156" s="128" t="s">
        <v>10</v>
      </c>
      <c r="O156" s="129" t="s">
        <v>8</v>
      </c>
      <c r="P156" s="172" t="s">
        <v>194</v>
      </c>
      <c r="Q156" s="177" t="s">
        <v>88</v>
      </c>
      <c r="R156" s="15"/>
      <c r="T156" s="1" t="s">
        <v>1</v>
      </c>
      <c r="U156" s="1"/>
      <c r="V156" s="13" t="s">
        <v>88</v>
      </c>
      <c r="W156" s="31"/>
    </row>
    <row r="157" spans="1:23" ht="15.75">
      <c r="A157" s="121">
        <v>1</v>
      </c>
      <c r="B157" s="150">
        <v>75</v>
      </c>
      <c r="C157" s="116" t="s">
        <v>190</v>
      </c>
      <c r="D157" s="116" t="s">
        <v>191</v>
      </c>
      <c r="E157" s="117">
        <v>1985</v>
      </c>
      <c r="F157" s="141" t="s">
        <v>30</v>
      </c>
      <c r="G157" s="166">
        <v>0</v>
      </c>
      <c r="H157" s="166">
        <v>1</v>
      </c>
      <c r="I157" s="166"/>
      <c r="J157" s="166"/>
      <c r="K157" s="166"/>
      <c r="L157" s="166"/>
      <c r="M157" s="166">
        <v>1</v>
      </c>
      <c r="N157" s="194">
        <v>0</v>
      </c>
      <c r="O157" s="121">
        <f t="shared" ref="O157:O158" si="7">SUM(G157:N157)</f>
        <v>2</v>
      </c>
      <c r="P157" s="173">
        <f t="shared" ref="P157:P158" si="8">U157-V157</f>
        <v>3.5185185185185208E-2</v>
      </c>
      <c r="Q157" s="178">
        <f t="shared" ref="Q157:Q158" si="9">P157+O157*W157</f>
        <v>3.6574074074074099E-2</v>
      </c>
      <c r="R157" s="15"/>
      <c r="T157" s="19">
        <v>75</v>
      </c>
      <c r="U157" s="107">
        <v>0.57303240740740746</v>
      </c>
      <c r="V157" s="13">
        <v>0.53784722222222225</v>
      </c>
      <c r="W157" s="31">
        <v>6.9444444444444404E-4</v>
      </c>
    </row>
    <row r="158" spans="1:23" ht="16.5" thickBot="1">
      <c r="A158" s="114">
        <v>2</v>
      </c>
      <c r="B158" s="151">
        <v>76</v>
      </c>
      <c r="C158" s="156" t="s">
        <v>141</v>
      </c>
      <c r="D158" s="156" t="s">
        <v>142</v>
      </c>
      <c r="E158" s="155">
        <v>1990</v>
      </c>
      <c r="F158" s="144" t="s">
        <v>14</v>
      </c>
      <c r="G158" s="167">
        <v>1</v>
      </c>
      <c r="H158" s="167">
        <v>0</v>
      </c>
      <c r="I158" s="167"/>
      <c r="J158" s="167"/>
      <c r="K158" s="167"/>
      <c r="L158" s="167"/>
      <c r="M158" s="167">
        <v>3</v>
      </c>
      <c r="N158" s="206">
        <v>2</v>
      </c>
      <c r="O158" s="114">
        <f t="shared" si="7"/>
        <v>6</v>
      </c>
      <c r="P158" s="176">
        <f t="shared" si="8"/>
        <v>3.7604166666666661E-2</v>
      </c>
      <c r="Q158" s="180">
        <f t="shared" si="9"/>
        <v>4.1770833333333326E-2</v>
      </c>
      <c r="R158" s="15"/>
      <c r="T158" s="19">
        <v>76</v>
      </c>
      <c r="U158" s="107">
        <v>0.57579861111111108</v>
      </c>
      <c r="V158" s="13">
        <v>0.53819444444444442</v>
      </c>
      <c r="W158" s="31">
        <v>6.9444444444444404E-4</v>
      </c>
    </row>
    <row r="159" spans="1:23" ht="15.75">
      <c r="R159" s="15"/>
    </row>
    <row r="161" spans="1:23">
      <c r="B161" s="27"/>
      <c r="C161" s="26"/>
      <c r="D161" s="26"/>
      <c r="E161" s="26"/>
      <c r="F161" s="81"/>
      <c r="G161" s="2"/>
      <c r="H161" s="2"/>
      <c r="I161" s="30"/>
      <c r="J161" s="30"/>
      <c r="K161" s="30"/>
      <c r="L161" s="30"/>
      <c r="M161" s="30"/>
      <c r="N161" s="30"/>
      <c r="O161" s="27"/>
      <c r="P161" s="27"/>
      <c r="Q161" s="31"/>
      <c r="T161" s="27"/>
      <c r="U161" s="27"/>
      <c r="V161" s="31"/>
    </row>
    <row r="162" spans="1:23">
      <c r="R162" s="2"/>
    </row>
    <row r="163" spans="1:23">
      <c r="R163" s="2"/>
    </row>
    <row r="164" spans="1:23">
      <c r="R164" s="2"/>
    </row>
    <row r="165" spans="1:23" ht="15.75">
      <c r="R165" s="2"/>
      <c r="W165" s="35"/>
    </row>
    <row r="166" spans="1:23" ht="16.5" thickBot="1">
      <c r="B166" s="36" t="s">
        <v>183</v>
      </c>
      <c r="C166" s="36"/>
      <c r="D166" s="36"/>
      <c r="E166" s="36"/>
      <c r="F166" s="11" t="s">
        <v>165</v>
      </c>
      <c r="G166" s="15" t="s">
        <v>173</v>
      </c>
      <c r="H166" s="15"/>
      <c r="I166" s="15"/>
      <c r="J166" s="15"/>
      <c r="K166" s="15"/>
      <c r="L166" s="15"/>
      <c r="M166" s="15"/>
      <c r="N166" s="15"/>
      <c r="O166" s="91"/>
      <c r="P166" s="91"/>
      <c r="Q166" s="35"/>
      <c r="T166" s="68" t="s">
        <v>183</v>
      </c>
      <c r="U166" s="36"/>
      <c r="V166" s="35"/>
      <c r="W166" s="35"/>
    </row>
    <row r="167" spans="1:23" ht="13.5" thickBot="1">
      <c r="A167" s="152" t="s">
        <v>198</v>
      </c>
      <c r="B167" s="149" t="s">
        <v>1</v>
      </c>
      <c r="C167" s="125" t="s">
        <v>2</v>
      </c>
      <c r="D167" s="126" t="s">
        <v>3</v>
      </c>
      <c r="E167" s="127" t="s">
        <v>4</v>
      </c>
      <c r="F167" s="127" t="s">
        <v>5</v>
      </c>
      <c r="G167" s="124" t="s">
        <v>7</v>
      </c>
      <c r="H167" s="124" t="s">
        <v>10</v>
      </c>
      <c r="I167" s="124" t="s">
        <v>7</v>
      </c>
      <c r="J167" s="124" t="s">
        <v>10</v>
      </c>
      <c r="K167" s="124" t="s">
        <v>10</v>
      </c>
      <c r="L167" s="124" t="s">
        <v>10</v>
      </c>
      <c r="M167" s="124" t="s">
        <v>7</v>
      </c>
      <c r="N167" s="128" t="s">
        <v>10</v>
      </c>
      <c r="O167" s="129" t="s">
        <v>8</v>
      </c>
      <c r="P167" s="172" t="s">
        <v>194</v>
      </c>
      <c r="Q167" s="177" t="s">
        <v>88</v>
      </c>
      <c r="R167" s="2"/>
      <c r="T167" s="1" t="s">
        <v>1</v>
      </c>
      <c r="U167" s="1"/>
      <c r="V167" s="13" t="s">
        <v>88</v>
      </c>
      <c r="W167" s="24"/>
    </row>
    <row r="168" spans="1:23">
      <c r="A168" s="121">
        <v>1</v>
      </c>
      <c r="B168" s="150">
        <v>84</v>
      </c>
      <c r="C168" s="116" t="s">
        <v>57</v>
      </c>
      <c r="D168" s="116" t="s">
        <v>142</v>
      </c>
      <c r="E168" s="117">
        <v>1986</v>
      </c>
      <c r="F168" s="141" t="s">
        <v>14</v>
      </c>
      <c r="G168" s="118">
        <v>1</v>
      </c>
      <c r="H168" s="118">
        <v>0</v>
      </c>
      <c r="I168" s="118"/>
      <c r="J168" s="118"/>
      <c r="K168" s="118"/>
      <c r="L168" s="118"/>
      <c r="M168" s="118">
        <v>1</v>
      </c>
      <c r="N168" s="139">
        <v>0</v>
      </c>
      <c r="O168" s="121">
        <f>SUM(G168:N168)</f>
        <v>2</v>
      </c>
      <c r="P168" s="173">
        <f>U168-V168</f>
        <v>4.0208333333333623E-2</v>
      </c>
      <c r="Q168" s="178">
        <f>P168+O168*W168</f>
        <v>4.1597222222222514E-2</v>
      </c>
      <c r="T168" s="19">
        <v>84</v>
      </c>
      <c r="U168" s="107">
        <v>0.58118055555555559</v>
      </c>
      <c r="V168" s="13">
        <v>0.54097222222222197</v>
      </c>
      <c r="W168" s="31">
        <v>6.9444444444444404E-4</v>
      </c>
    </row>
    <row r="169" spans="1:23">
      <c r="A169" s="113">
        <v>2</v>
      </c>
      <c r="B169" s="111">
        <v>77</v>
      </c>
      <c r="C169" s="73" t="s">
        <v>105</v>
      </c>
      <c r="D169" s="73" t="s">
        <v>159</v>
      </c>
      <c r="E169" s="74">
        <v>1989</v>
      </c>
      <c r="F169" s="73" t="s">
        <v>200</v>
      </c>
      <c r="G169" s="40">
        <v>2</v>
      </c>
      <c r="H169" s="40">
        <v>2</v>
      </c>
      <c r="I169" s="40"/>
      <c r="J169" s="40"/>
      <c r="K169" s="40"/>
      <c r="L169" s="40"/>
      <c r="M169" s="40">
        <v>0</v>
      </c>
      <c r="N169" s="140">
        <v>2</v>
      </c>
      <c r="O169" s="113">
        <f>SUM(G169:N169)</f>
        <v>6</v>
      </c>
      <c r="P169" s="174">
        <f>U169-V169</f>
        <v>3.7847222222222254E-2</v>
      </c>
      <c r="Q169" s="179">
        <f>P169+O169*W169</f>
        <v>4.201388888888892E-2</v>
      </c>
      <c r="R169" s="2"/>
      <c r="T169" s="19">
        <v>77</v>
      </c>
      <c r="U169" s="107">
        <v>0.57638888888888895</v>
      </c>
      <c r="V169" s="13">
        <v>0.5385416666666667</v>
      </c>
      <c r="W169" s="31">
        <v>6.9444444444444404E-4</v>
      </c>
    </row>
    <row r="170" spans="1:23">
      <c r="A170" s="113">
        <v>3</v>
      </c>
      <c r="B170" s="111">
        <v>80</v>
      </c>
      <c r="C170" s="73" t="s">
        <v>15</v>
      </c>
      <c r="D170" s="73" t="s">
        <v>123</v>
      </c>
      <c r="E170" s="74">
        <v>1990</v>
      </c>
      <c r="F170" s="73" t="s">
        <v>25</v>
      </c>
      <c r="G170" s="40">
        <v>2</v>
      </c>
      <c r="H170" s="40">
        <v>1</v>
      </c>
      <c r="I170" s="40"/>
      <c r="J170" s="40"/>
      <c r="K170" s="40"/>
      <c r="L170" s="40"/>
      <c r="M170" s="40">
        <v>2</v>
      </c>
      <c r="N170" s="140">
        <v>2</v>
      </c>
      <c r="O170" s="113">
        <f>SUM(G170:N170)</f>
        <v>7</v>
      </c>
      <c r="P170" s="174">
        <f>U170-V170</f>
        <v>4.0243055555555962E-2</v>
      </c>
      <c r="Q170" s="179">
        <f>P170+O170*W170</f>
        <v>4.510416666666707E-2</v>
      </c>
      <c r="R170" s="2"/>
      <c r="T170" s="19">
        <v>80</v>
      </c>
      <c r="U170" s="107">
        <v>0.57982638888888893</v>
      </c>
      <c r="V170" s="13">
        <v>0.53958333333333297</v>
      </c>
      <c r="W170" s="31">
        <v>6.9444444444444404E-4</v>
      </c>
    </row>
    <row r="171" spans="1:23">
      <c r="A171" s="113">
        <v>4</v>
      </c>
      <c r="B171" s="111">
        <v>81</v>
      </c>
      <c r="C171" s="73" t="s">
        <v>129</v>
      </c>
      <c r="D171" s="73" t="s">
        <v>22</v>
      </c>
      <c r="E171" s="74">
        <v>1982</v>
      </c>
      <c r="F171" s="73" t="s">
        <v>201</v>
      </c>
      <c r="G171" s="40">
        <v>1</v>
      </c>
      <c r="H171" s="40">
        <v>3</v>
      </c>
      <c r="I171" s="40"/>
      <c r="J171" s="40"/>
      <c r="K171" s="40"/>
      <c r="L171" s="40"/>
      <c r="M171" s="40">
        <v>1</v>
      </c>
      <c r="N171" s="140">
        <v>2</v>
      </c>
      <c r="O171" s="113">
        <f>SUM(G171:N171)</f>
        <v>7</v>
      </c>
      <c r="P171" s="174">
        <f>U171-V171</f>
        <v>4.1041666666667198E-2</v>
      </c>
      <c r="Q171" s="179">
        <f>P171+O171*W171</f>
        <v>4.5902777777778306E-2</v>
      </c>
      <c r="T171" s="19">
        <v>81</v>
      </c>
      <c r="U171" s="107">
        <v>0.58097222222222222</v>
      </c>
      <c r="V171" s="13">
        <v>0.53993055555555503</v>
      </c>
      <c r="W171" s="31">
        <v>6.9444444444444404E-4</v>
      </c>
    </row>
    <row r="172" spans="1:23">
      <c r="A172" s="113">
        <v>5</v>
      </c>
      <c r="B172" s="111">
        <v>82</v>
      </c>
      <c r="C172" s="73" t="s">
        <v>136</v>
      </c>
      <c r="D172" s="73" t="s">
        <v>137</v>
      </c>
      <c r="E172" s="74">
        <v>1983</v>
      </c>
      <c r="F172" s="73" t="s">
        <v>203</v>
      </c>
      <c r="G172" s="40">
        <v>1</v>
      </c>
      <c r="H172" s="40">
        <v>2</v>
      </c>
      <c r="I172" s="40"/>
      <c r="J172" s="40"/>
      <c r="K172" s="40"/>
      <c r="L172" s="40"/>
      <c r="M172" s="40">
        <v>2</v>
      </c>
      <c r="N172" s="140">
        <v>5</v>
      </c>
      <c r="O172" s="113">
        <f>SUM(G172:N172)</f>
        <v>10</v>
      </c>
      <c r="P172" s="174">
        <f>U172-V172</f>
        <v>4.3969907407407249E-2</v>
      </c>
      <c r="Q172" s="179">
        <f>P172+O172*W172</f>
        <v>5.091435185185169E-2</v>
      </c>
      <c r="T172" s="19">
        <v>82</v>
      </c>
      <c r="U172" s="107">
        <v>0.58424768518518522</v>
      </c>
      <c r="V172" s="13">
        <v>0.54027777777777797</v>
      </c>
      <c r="W172" s="31">
        <v>6.9444444444444404E-4</v>
      </c>
    </row>
    <row r="173" spans="1:23">
      <c r="A173" s="113">
        <v>6</v>
      </c>
      <c r="B173" s="111">
        <v>78</v>
      </c>
      <c r="C173" s="75" t="s">
        <v>72</v>
      </c>
      <c r="D173" s="76" t="s">
        <v>73</v>
      </c>
      <c r="E173" s="74">
        <v>1990</v>
      </c>
      <c r="F173" s="76" t="s">
        <v>25</v>
      </c>
      <c r="G173" s="40">
        <v>3</v>
      </c>
      <c r="H173" s="40">
        <v>5</v>
      </c>
      <c r="I173" s="40"/>
      <c r="J173" s="40"/>
      <c r="K173" s="40"/>
      <c r="L173" s="40"/>
      <c r="M173" s="40">
        <v>2</v>
      </c>
      <c r="N173" s="140">
        <v>2</v>
      </c>
      <c r="O173" s="113">
        <f>SUM(G173:N173)</f>
        <v>12</v>
      </c>
      <c r="P173" s="174">
        <f>U173-V173</f>
        <v>4.7581018518518592E-2</v>
      </c>
      <c r="Q173" s="179">
        <f>P173+O173*W173</f>
        <v>5.5914351851851923E-2</v>
      </c>
      <c r="R173" s="2"/>
      <c r="T173" s="19">
        <v>78</v>
      </c>
      <c r="U173" s="107">
        <v>0.58646990740740745</v>
      </c>
      <c r="V173" s="13">
        <v>0.53888888888888886</v>
      </c>
      <c r="W173" s="31">
        <v>6.9444444444444404E-4</v>
      </c>
    </row>
    <row r="174" spans="1:23">
      <c r="A174" s="113">
        <v>7</v>
      </c>
      <c r="B174" s="111">
        <v>79</v>
      </c>
      <c r="C174" s="73" t="s">
        <v>46</v>
      </c>
      <c r="D174" s="73" t="s">
        <v>130</v>
      </c>
      <c r="E174" s="74">
        <v>1986</v>
      </c>
      <c r="F174" s="25" t="s">
        <v>45</v>
      </c>
      <c r="G174" s="40"/>
      <c r="H174" s="40"/>
      <c r="I174" s="40"/>
      <c r="J174" s="40"/>
      <c r="K174" s="40"/>
      <c r="L174" s="40"/>
      <c r="M174" s="40"/>
      <c r="N174" s="140"/>
      <c r="O174" s="113"/>
      <c r="P174" s="174" t="s">
        <v>197</v>
      </c>
      <c r="Q174" s="179" t="s">
        <v>197</v>
      </c>
      <c r="R174" s="2"/>
      <c r="T174" s="19">
        <v>79</v>
      </c>
      <c r="U174" s="19" t="s">
        <v>197</v>
      </c>
      <c r="V174" s="13">
        <v>0.53923611111111103</v>
      </c>
      <c r="W174" s="31">
        <v>6.9444444444444404E-4</v>
      </c>
    </row>
    <row r="175" spans="1:23" ht="13.5" thickBot="1">
      <c r="A175" s="114">
        <v>8</v>
      </c>
      <c r="B175" s="151">
        <v>83</v>
      </c>
      <c r="C175" s="156" t="s">
        <v>105</v>
      </c>
      <c r="D175" s="156" t="s">
        <v>106</v>
      </c>
      <c r="E175" s="155">
        <v>1988</v>
      </c>
      <c r="F175" s="73" t="s">
        <v>201</v>
      </c>
      <c r="G175" s="145"/>
      <c r="H175" s="145"/>
      <c r="I175" s="145"/>
      <c r="J175" s="145"/>
      <c r="K175" s="145"/>
      <c r="L175" s="145"/>
      <c r="M175" s="145"/>
      <c r="N175" s="146"/>
      <c r="O175" s="114"/>
      <c r="P175" s="176" t="s">
        <v>197</v>
      </c>
      <c r="Q175" s="180" t="s">
        <v>197</v>
      </c>
      <c r="T175" s="19">
        <v>83</v>
      </c>
      <c r="U175" s="19" t="s">
        <v>197</v>
      </c>
      <c r="V175" s="13">
        <v>0.54062500000000002</v>
      </c>
      <c r="W175" s="31">
        <v>6.9444444444444404E-4</v>
      </c>
    </row>
    <row r="176" spans="1:23">
      <c r="W176" s="31"/>
    </row>
    <row r="178" spans="2:22">
      <c r="Q178" s="39" t="s">
        <v>193</v>
      </c>
      <c r="V178" s="39" t="s">
        <v>193</v>
      </c>
    </row>
    <row r="182" spans="2:22">
      <c r="C182" s="5" t="s">
        <v>110</v>
      </c>
    </row>
    <row r="184" spans="2:22">
      <c r="C184" s="5" t="s">
        <v>85</v>
      </c>
    </row>
    <row r="185" spans="2:22">
      <c r="B185" s="27"/>
      <c r="C185" s="12"/>
      <c r="D185" s="12"/>
      <c r="E185" s="12"/>
      <c r="F185" s="77"/>
      <c r="G185" s="2"/>
      <c r="H185" s="2"/>
      <c r="I185" s="30"/>
      <c r="J185" s="30"/>
      <c r="K185" s="30"/>
      <c r="L185" s="30"/>
      <c r="M185" s="30"/>
      <c r="N185" s="30"/>
      <c r="O185" s="27"/>
      <c r="P185" s="27"/>
      <c r="Q185" s="31"/>
      <c r="T185" s="27"/>
      <c r="U185" s="27"/>
      <c r="V185" s="31"/>
    </row>
    <row r="190" spans="2:22" ht="15.75">
      <c r="R190" s="15"/>
    </row>
    <row r="200" spans="2:23">
      <c r="W200" s="31"/>
    </row>
    <row r="201" spans="2:23">
      <c r="B201" s="70"/>
      <c r="C201" s="12"/>
      <c r="D201" s="12"/>
      <c r="E201" s="12"/>
      <c r="F201" s="12"/>
      <c r="G201" s="2"/>
      <c r="H201" s="2"/>
      <c r="I201" s="2"/>
      <c r="J201" s="2"/>
      <c r="K201" s="2"/>
      <c r="L201" s="2"/>
      <c r="M201" s="2"/>
      <c r="N201" s="2"/>
      <c r="O201" s="27"/>
      <c r="P201" s="27"/>
      <c r="Q201" s="38"/>
      <c r="S201" s="20"/>
      <c r="T201" s="70"/>
      <c r="U201" s="70"/>
      <c r="V201" s="38"/>
      <c r="W201" s="31"/>
    </row>
    <row r="202" spans="2:23">
      <c r="B202" s="70"/>
      <c r="C202" s="34"/>
      <c r="D202" s="42"/>
      <c r="E202" s="38"/>
      <c r="F202" s="42"/>
      <c r="G202" s="69"/>
      <c r="H202" s="69"/>
      <c r="I202" s="69"/>
      <c r="J202" s="69"/>
      <c r="K202" s="69"/>
      <c r="L202" s="69"/>
      <c r="M202" s="69"/>
      <c r="N202" s="69"/>
      <c r="O202" s="27"/>
      <c r="P202" s="27"/>
      <c r="Q202" s="31"/>
      <c r="T202" s="70"/>
      <c r="U202" s="70"/>
      <c r="V202" s="31"/>
    </row>
    <row r="203" spans="2:23">
      <c r="B203" s="69"/>
      <c r="C203" s="29"/>
      <c r="D203" s="29"/>
      <c r="E203" s="38"/>
      <c r="F203" s="29"/>
      <c r="G203" s="30"/>
      <c r="H203" s="30"/>
      <c r="I203" s="30"/>
      <c r="J203" s="30"/>
      <c r="K203" s="30"/>
      <c r="L203" s="30"/>
      <c r="M203" s="30"/>
      <c r="N203" s="30"/>
      <c r="O203" s="27"/>
      <c r="P203" s="27"/>
      <c r="Q203" s="31"/>
      <c r="T203" s="69"/>
      <c r="U203" s="69"/>
      <c r="V203" s="31"/>
    </row>
    <row r="205" spans="2:23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T205" s="56"/>
      <c r="U205" s="56"/>
    </row>
    <row r="206" spans="2:23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T206" s="56"/>
      <c r="U206" s="56"/>
    </row>
    <row r="208" spans="2:23">
      <c r="R208" s="23"/>
    </row>
    <row r="211" spans="18:19">
      <c r="R211" s="23"/>
    </row>
    <row r="212" spans="18:19">
      <c r="R212" s="23"/>
    </row>
    <row r="213" spans="18:19">
      <c r="R213" s="23"/>
    </row>
    <row r="222" spans="18:19">
      <c r="S222" s="20"/>
    </row>
    <row r="223" spans="18:19">
      <c r="S223" s="20"/>
    </row>
    <row r="226" spans="18:19">
      <c r="S226" s="20"/>
    </row>
    <row r="227" spans="18:19" ht="15.75">
      <c r="R227" s="35"/>
      <c r="S227" s="20"/>
    </row>
    <row r="228" spans="18:19">
      <c r="S228" s="20"/>
    </row>
    <row r="229" spans="18:19">
      <c r="S229" s="20"/>
    </row>
    <row r="230" spans="18:19">
      <c r="S230" s="20"/>
    </row>
    <row r="234" spans="18:19">
      <c r="R234" s="2"/>
      <c r="S234" s="20"/>
    </row>
    <row r="235" spans="18:19">
      <c r="R235" s="2"/>
      <c r="S235" s="20"/>
    </row>
    <row r="236" spans="18:19">
      <c r="R236" s="12"/>
      <c r="S236" s="20"/>
    </row>
    <row r="237" spans="18:19">
      <c r="R237" s="12"/>
      <c r="S237" s="20"/>
    </row>
    <row r="238" spans="18:19">
      <c r="R238" s="37"/>
      <c r="S238" s="20"/>
    </row>
    <row r="239" spans="18:19">
      <c r="R239" s="37"/>
    </row>
    <row r="242" spans="19:19">
      <c r="S242" s="20"/>
    </row>
    <row r="243" spans="19:19">
      <c r="S243" s="20"/>
    </row>
    <row r="244" spans="19:19">
      <c r="S244" s="20"/>
    </row>
    <row r="252" spans="19:19">
      <c r="S252" s="20"/>
    </row>
    <row r="258" spans="18:18" ht="15.75">
      <c r="R258" s="35"/>
    </row>
    <row r="259" spans="18:18">
      <c r="R259" s="2"/>
    </row>
    <row r="278" spans="2:23">
      <c r="W278" s="31"/>
    </row>
    <row r="280" spans="2:23">
      <c r="B280" s="22"/>
      <c r="G280" s="22"/>
      <c r="H280" s="22"/>
      <c r="I280" s="22"/>
      <c r="J280" s="22"/>
      <c r="K280" s="22"/>
      <c r="L280" s="22"/>
      <c r="M280" s="22"/>
      <c r="N280" s="22"/>
      <c r="O280" s="27"/>
      <c r="P280" s="27"/>
      <c r="Q280" s="31"/>
      <c r="T280" s="22"/>
      <c r="U280" s="22"/>
      <c r="V280" s="31"/>
    </row>
  </sheetData>
  <sortState ref="B168:W175">
    <sortCondition ref="Q168:Q175"/>
  </sortState>
  <mergeCells count="7">
    <mergeCell ref="C49:D49"/>
    <mergeCell ref="B1:Q1"/>
    <mergeCell ref="O2:Q2"/>
    <mergeCell ref="B6:E6"/>
    <mergeCell ref="B16:E16"/>
    <mergeCell ref="F46:Q46"/>
    <mergeCell ref="C48:D48"/>
  </mergeCells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blaket</vt:lpstr>
      <vt:lpstr>START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Siimu</cp:lastModifiedBy>
  <cp:lastPrinted>2012-03-24T12:13:30Z</cp:lastPrinted>
  <dcterms:created xsi:type="dcterms:W3CDTF">2010-01-02T11:35:23Z</dcterms:created>
  <dcterms:modified xsi:type="dcterms:W3CDTF">2012-03-24T12:19:35Z</dcterms:modified>
</cp:coreProperties>
</file>