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1865" windowHeight="5655" firstSheet="1" activeTab="2"/>
  </bookViews>
  <sheets>
    <sheet name="blaket" sheetId="2" state="hidden" r:id="rId1"/>
    <sheet name="start" sheetId="4" r:id="rId2"/>
    <sheet name="finish" sheetId="5" r:id="rId3"/>
  </sheets>
  <calcPr calcId="125725"/>
  <fileRecoveryPr repairLoad="1"/>
</workbook>
</file>

<file path=xl/calcChain.xml><?xml version="1.0" encoding="utf-8"?>
<calcChain xmlns="http://schemas.openxmlformats.org/spreadsheetml/2006/main">
  <c r="N208" i="5"/>
  <c r="N207"/>
  <c r="N206"/>
  <c r="N205"/>
  <c r="N204"/>
  <c r="N199"/>
  <c r="N198"/>
  <c r="N190"/>
  <c r="N193"/>
  <c r="N191"/>
  <c r="N192"/>
  <c r="N184"/>
  <c r="N181"/>
  <c r="N179"/>
  <c r="N180"/>
  <c r="N182"/>
  <c r="N178"/>
  <c r="N183"/>
  <c r="N171"/>
  <c r="N170"/>
  <c r="N169"/>
  <c r="M205"/>
  <c r="M206"/>
  <c r="M207"/>
  <c r="M208"/>
  <c r="M204"/>
  <c r="N138"/>
  <c r="N140"/>
  <c r="N141"/>
  <c r="N142"/>
  <c r="N139"/>
  <c r="N136"/>
  <c r="N137"/>
  <c r="N42"/>
  <c r="N122"/>
  <c r="N123"/>
  <c r="N125"/>
  <c r="N121"/>
  <c r="N124"/>
  <c r="N114"/>
  <c r="N117"/>
  <c r="N118"/>
  <c r="N119"/>
  <c r="N113"/>
  <c r="N120"/>
  <c r="N115"/>
  <c r="N116"/>
  <c r="N81"/>
  <c r="N80"/>
  <c r="N79"/>
  <c r="N78"/>
  <c r="N83"/>
  <c r="N82"/>
  <c r="N65"/>
  <c r="N66"/>
  <c r="N69"/>
  <c r="N67"/>
  <c r="N63"/>
  <c r="N59"/>
  <c r="N64"/>
  <c r="N62"/>
  <c r="N68"/>
  <c r="N61"/>
  <c r="N60"/>
  <c r="N16"/>
  <c r="N49"/>
  <c r="N48"/>
  <c r="N47"/>
  <c r="N39"/>
  <c r="N38"/>
  <c r="N40"/>
  <c r="N41"/>
  <c r="N37"/>
  <c r="N36"/>
  <c r="N30"/>
  <c r="N29"/>
  <c r="N31"/>
  <c r="N28"/>
  <c r="N27"/>
  <c r="N10"/>
  <c r="N13"/>
  <c r="N11"/>
  <c r="N12"/>
  <c r="N17"/>
  <c r="N14"/>
  <c r="N15"/>
  <c r="N18"/>
  <c r="N19"/>
  <c r="N20"/>
  <c r="N21"/>
  <c r="N22"/>
  <c r="M199"/>
  <c r="M198"/>
  <c r="M190"/>
  <c r="M193"/>
  <c r="M191"/>
  <c r="M192"/>
  <c r="M184"/>
  <c r="M181"/>
  <c r="M182"/>
  <c r="M180"/>
  <c r="M179"/>
  <c r="M178"/>
  <c r="M183"/>
  <c r="M171"/>
  <c r="M170"/>
  <c r="M172"/>
  <c r="M169"/>
  <c r="M142"/>
  <c r="M141"/>
  <c r="M140"/>
  <c r="M138"/>
  <c r="M139"/>
  <c r="M136"/>
  <c r="M137"/>
  <c r="M122"/>
  <c r="M123"/>
  <c r="M125"/>
  <c r="M121"/>
  <c r="M117"/>
  <c r="M114"/>
  <c r="M124"/>
  <c r="M118"/>
  <c r="M115"/>
  <c r="M120"/>
  <c r="M113"/>
  <c r="M119"/>
  <c r="M116"/>
  <c r="M85"/>
  <c r="M84"/>
  <c r="M78"/>
  <c r="M79"/>
  <c r="M80"/>
  <c r="M81"/>
  <c r="M83"/>
  <c r="M82"/>
  <c r="M69"/>
  <c r="M66"/>
  <c r="M65"/>
  <c r="M67"/>
  <c r="M68"/>
  <c r="M62"/>
  <c r="M64"/>
  <c r="M59"/>
  <c r="M63"/>
  <c r="M61"/>
  <c r="M60"/>
  <c r="M49"/>
  <c r="M48"/>
  <c r="M47"/>
  <c r="M42"/>
  <c r="M41"/>
  <c r="M40"/>
  <c r="M38"/>
  <c r="M39"/>
  <c r="M37"/>
  <c r="M36"/>
  <c r="M31"/>
  <c r="M29"/>
  <c r="M30"/>
  <c r="M28"/>
  <c r="M27"/>
  <c r="M22"/>
  <c r="M21"/>
  <c r="M20"/>
  <c r="M19"/>
  <c r="M18"/>
  <c r="M15"/>
  <c r="M14"/>
  <c r="M17"/>
  <c r="M12"/>
  <c r="M11"/>
  <c r="M13"/>
  <c r="M10"/>
  <c r="M16"/>
  <c r="L193" i="4" l="1"/>
  <c r="L115"/>
  <c r="L185"/>
  <c r="L182"/>
  <c r="L181"/>
  <c r="L179"/>
  <c r="L178"/>
  <c r="L184"/>
  <c r="L180"/>
  <c r="L183"/>
  <c r="L198"/>
  <c r="L199"/>
  <c r="L191"/>
  <c r="L192"/>
  <c r="L190"/>
  <c r="L143"/>
  <c r="L141"/>
  <c r="L142"/>
  <c r="L136"/>
  <c r="L144"/>
  <c r="L138"/>
  <c r="L140"/>
  <c r="L139"/>
  <c r="L145"/>
  <c r="L137"/>
  <c r="L114"/>
  <c r="L113"/>
  <c r="L59"/>
  <c r="L61"/>
  <c r="L60"/>
  <c r="L120"/>
  <c r="L119"/>
  <c r="L117"/>
  <c r="L116"/>
  <c r="L118"/>
  <c r="L66"/>
  <c r="L62"/>
  <c r="L64"/>
  <c r="L65"/>
  <c r="L63"/>
  <c r="L124"/>
  <c r="L128"/>
  <c r="L126"/>
  <c r="L125"/>
  <c r="L127"/>
  <c r="L121"/>
  <c r="L122"/>
  <c r="L123"/>
  <c r="L71"/>
  <c r="L69"/>
  <c r="L70"/>
  <c r="L68"/>
  <c r="L67"/>
  <c r="L170"/>
  <c r="L173"/>
  <c r="L81"/>
  <c r="L79"/>
  <c r="L84"/>
  <c r="L78"/>
  <c r="L83"/>
  <c r="L85"/>
  <c r="L82"/>
  <c r="L80"/>
  <c r="L169"/>
  <c r="L171"/>
  <c r="L172"/>
  <c r="L11"/>
  <c r="L13"/>
  <c r="L12"/>
  <c r="L17"/>
  <c r="L16"/>
  <c r="L20"/>
  <c r="L21"/>
  <c r="L22"/>
  <c r="L15"/>
  <c r="L19"/>
  <c r="L10"/>
  <c r="L18"/>
  <c r="L14"/>
  <c r="L28"/>
  <c r="L30"/>
  <c r="L29"/>
  <c r="L31"/>
  <c r="L27"/>
  <c r="L42"/>
  <c r="L39"/>
  <c r="L37"/>
  <c r="L41"/>
  <c r="L36"/>
  <c r="L40"/>
  <c r="L38"/>
  <c r="L47"/>
  <c r="L49"/>
  <c r="L48"/>
</calcChain>
</file>

<file path=xl/sharedStrings.xml><?xml version="1.0" encoding="utf-8"?>
<sst xmlns="http://schemas.openxmlformats.org/spreadsheetml/2006/main" count="1151" uniqueCount="251">
  <si>
    <t>L**L</t>
  </si>
  <si>
    <t>Nr.</t>
  </si>
  <si>
    <t>Eesnimi</t>
  </si>
  <si>
    <t>Nimi</t>
  </si>
  <si>
    <t>Sünd.</t>
  </si>
  <si>
    <t>Klubi</t>
  </si>
  <si>
    <t>L**</t>
  </si>
  <si>
    <t>L</t>
  </si>
  <si>
    <t>K</t>
  </si>
  <si>
    <t>Võru SPKO/SÜ Võru Biathlon</t>
  </si>
  <si>
    <t>P</t>
  </si>
  <si>
    <t>Elva SUKL</t>
  </si>
  <si>
    <t>PEETER</t>
  </si>
  <si>
    <t>KOMPUS</t>
  </si>
  <si>
    <t>MIHKEL</t>
  </si>
  <si>
    <t>UNT</t>
  </si>
  <si>
    <t>JAAN</t>
  </si>
  <si>
    <t>MARKO</t>
  </si>
  <si>
    <t>SPKL Biathlon</t>
  </si>
  <si>
    <t>KRISTJAN</t>
  </si>
  <si>
    <t>MOOR</t>
  </si>
  <si>
    <t>Vastseliina SPKL</t>
  </si>
  <si>
    <t>TIMO</t>
  </si>
  <si>
    <t>TRUU</t>
  </si>
  <si>
    <t>TARVI</t>
  </si>
  <si>
    <t>SIKK</t>
  </si>
  <si>
    <t>KERMO</t>
  </si>
  <si>
    <t>KOSKINEN</t>
  </si>
  <si>
    <t>Oti SPKL/Zahkna Team</t>
  </si>
  <si>
    <t>Äkke SPKL/Narva SK Energia</t>
  </si>
  <si>
    <t>DANIIL</t>
  </si>
  <si>
    <t>* püssid laskekohal</t>
  </si>
  <si>
    <t>TAURI</t>
  </si>
  <si>
    <t>JOHANNA</t>
  </si>
  <si>
    <t>Haanja</t>
  </si>
  <si>
    <t>MAGNAR</t>
  </si>
  <si>
    <t>ARUOJA</t>
  </si>
  <si>
    <t>MARJU</t>
  </si>
  <si>
    <t>MEEMA</t>
  </si>
  <si>
    <t>KILVITS</t>
  </si>
  <si>
    <t>ARTUR</t>
  </si>
  <si>
    <t>VODI</t>
  </si>
  <si>
    <t>LEBREHT</t>
  </si>
  <si>
    <t>SANDER</t>
  </si>
  <si>
    <t xml:space="preserve">HANNA </t>
  </si>
  <si>
    <t>KRISTEL-KAI</t>
  </si>
  <si>
    <t>KONS</t>
  </si>
  <si>
    <t>ALINA</t>
  </si>
  <si>
    <t>KÄTLIAN</t>
  </si>
  <si>
    <t>OLESK</t>
  </si>
  <si>
    <t xml:space="preserve">            ** Püstimärk</t>
  </si>
  <si>
    <t>Peakohtunik: Hillar Zahkna</t>
  </si>
  <si>
    <t>Finish</t>
  </si>
  <si>
    <t>Võistleja number</t>
  </si>
  <si>
    <t>Aeg</t>
  </si>
  <si>
    <t>SILVIA</t>
  </si>
  <si>
    <t>LUUP</t>
  </si>
  <si>
    <t>REGINA</t>
  </si>
  <si>
    <t>OJA</t>
  </si>
  <si>
    <t>KOOLMEISTER</t>
  </si>
  <si>
    <t>Ajavõtt:  Siimu Kaas</t>
  </si>
  <si>
    <t>TAAVI</t>
  </si>
  <si>
    <t>PERV</t>
  </si>
  <si>
    <t>GRETE</t>
  </si>
  <si>
    <t>GAIM</t>
  </si>
  <si>
    <t>EVELI</t>
  </si>
  <si>
    <t>SAUE</t>
  </si>
  <si>
    <t>ART KRISTJAN</t>
  </si>
  <si>
    <t>Vastseliina SPKL/AUDENTES</t>
  </si>
  <si>
    <t>ALEKSANDR</t>
  </si>
  <si>
    <t>BOBROV</t>
  </si>
  <si>
    <t>RANEL</t>
  </si>
  <si>
    <t>SUBKA</t>
  </si>
  <si>
    <t>VIILUKAS</t>
  </si>
  <si>
    <t>KELLY</t>
  </si>
  <si>
    <t>VAINLO</t>
  </si>
  <si>
    <t>RASMA</t>
  </si>
  <si>
    <t>RUDZITE</t>
  </si>
  <si>
    <t>LINARDS</t>
  </si>
  <si>
    <t>ZEMELIS</t>
  </si>
  <si>
    <t>VLADISLAVS</t>
  </si>
  <si>
    <t>NEDAIVODINS</t>
  </si>
  <si>
    <t>INGUS</t>
  </si>
  <si>
    <t>DEKSNIS</t>
  </si>
  <si>
    <t>SIIM</t>
  </si>
  <si>
    <t>JOHANNES</t>
  </si>
  <si>
    <t>HEIKI</t>
  </si>
  <si>
    <t>MÄESALU</t>
  </si>
  <si>
    <t>KASPAR</t>
  </si>
  <si>
    <t>SONGISEPP</t>
  </si>
  <si>
    <t>LESSING</t>
  </si>
  <si>
    <t>MART</t>
  </si>
  <si>
    <t>VŠIVTSEV</t>
  </si>
  <si>
    <t>JURLOVA</t>
  </si>
  <si>
    <t>STEPTŠENKO</t>
  </si>
  <si>
    <t>JELENA</t>
  </si>
  <si>
    <t>KRISTJANS</t>
  </si>
  <si>
    <t>DAUMANTS</t>
  </si>
  <si>
    <t>LUSA</t>
  </si>
  <si>
    <t>TALIHÄRM</t>
  </si>
  <si>
    <t>SIRLI</t>
  </si>
  <si>
    <t>HANNI</t>
  </si>
  <si>
    <t>VISLAPUU</t>
  </si>
  <si>
    <t>LLL</t>
  </si>
  <si>
    <t>N40     5km ( 5x1 )</t>
  </si>
  <si>
    <t>Võru Biathlon</t>
  </si>
  <si>
    <t>KAREL</t>
  </si>
  <si>
    <t>AVELY</t>
  </si>
  <si>
    <t>ALLAS</t>
  </si>
  <si>
    <t>LEHTLA</t>
  </si>
  <si>
    <t>BOTŠTARJOVA</t>
  </si>
  <si>
    <t>SUBBOTKINA</t>
  </si>
  <si>
    <t>ROBERT</t>
  </si>
  <si>
    <t>HELDNA</t>
  </si>
  <si>
    <t>RASMUS</t>
  </si>
  <si>
    <t>LIIRA</t>
  </si>
  <si>
    <t>KRISTIINA</t>
  </si>
  <si>
    <t>UUSNA</t>
  </si>
  <si>
    <t>VIOLINA</t>
  </si>
  <si>
    <t>PAVLOVA</t>
  </si>
  <si>
    <t>KAIT</t>
  </si>
  <si>
    <t>KAIDOR</t>
  </si>
  <si>
    <t>KEIJU</t>
  </si>
  <si>
    <t>ROOTSMAA</t>
  </si>
  <si>
    <t xml:space="preserve">EGERT </t>
  </si>
  <si>
    <t>AALDE</t>
  </si>
  <si>
    <t>Serviti SPKL</t>
  </si>
  <si>
    <t>REIMO-TAAVI</t>
  </si>
  <si>
    <t>LÕBU</t>
  </si>
  <si>
    <t>MAREK</t>
  </si>
  <si>
    <t>PARKSEPP</t>
  </si>
  <si>
    <t>KULBIN</t>
  </si>
  <si>
    <t>VÄHI</t>
  </si>
  <si>
    <t>DARIA</t>
  </si>
  <si>
    <t>ALNEK</t>
  </si>
  <si>
    <t>ILMAR</t>
  </si>
  <si>
    <t>RALF</t>
  </si>
  <si>
    <t>KIVILO</t>
  </si>
  <si>
    <t>AEG</t>
  </si>
  <si>
    <t>ALO</t>
  </si>
  <si>
    <t>MAIDLA</t>
  </si>
  <si>
    <t>TÕNU</t>
  </si>
  <si>
    <t>OKS</t>
  </si>
  <si>
    <t>KUNNAR</t>
  </si>
  <si>
    <t>ZIRK</t>
  </si>
  <si>
    <t>JÕGI</t>
  </si>
  <si>
    <t>FREDDY</t>
  </si>
  <si>
    <t>HELP</t>
  </si>
  <si>
    <t>HENDRIK</t>
  </si>
  <si>
    <t>LIHTSA</t>
  </si>
  <si>
    <t>VERNER</t>
  </si>
  <si>
    <t>HEIGO</t>
  </si>
  <si>
    <t>LEPIK</t>
  </si>
  <si>
    <t>AIRI</t>
  </si>
  <si>
    <t>JAANUS</t>
  </si>
  <si>
    <t>KIKKAS</t>
  </si>
  <si>
    <t>VIKTOR</t>
  </si>
  <si>
    <t>ŠEMARIN</t>
  </si>
  <si>
    <t>MIHAIL</t>
  </si>
  <si>
    <t>GORLOVITŠ</t>
  </si>
  <si>
    <t>ANDREI</t>
  </si>
  <si>
    <t>DUDAREV</t>
  </si>
  <si>
    <t>VSIVTSEVA</t>
  </si>
  <si>
    <t>KIRSS</t>
  </si>
  <si>
    <t>KOPPA</t>
  </si>
  <si>
    <t>MARKKO</t>
  </si>
  <si>
    <t>PERSIDSKI</t>
  </si>
  <si>
    <t>BREEMAN</t>
  </si>
  <si>
    <t>KRISTA</t>
  </si>
  <si>
    <t>SUPPI</t>
  </si>
  <si>
    <t>KEA-KAIA</t>
  </si>
  <si>
    <t>ILVES</t>
  </si>
  <si>
    <t>SUSAN</t>
  </si>
  <si>
    <t>PIHELGAS</t>
  </si>
  <si>
    <t>JAN</t>
  </si>
  <si>
    <t>TREIER</t>
  </si>
  <si>
    <t>KADRI</t>
  </si>
  <si>
    <t>TUULI</t>
  </si>
  <si>
    <t>TOOMINGAS</t>
  </si>
  <si>
    <t>MERIL</t>
  </si>
  <si>
    <t>BEILMANN</t>
  </si>
  <si>
    <t>KÜLM</t>
  </si>
  <si>
    <t>ANTS</t>
  </si>
  <si>
    <t>PERTELSON</t>
  </si>
  <si>
    <t>STIVENS</t>
  </si>
  <si>
    <t>LOGINS</t>
  </si>
  <si>
    <t>RALFS</t>
  </si>
  <si>
    <t>RUDZITIS</t>
  </si>
  <si>
    <t>KRISTAPS</t>
  </si>
  <si>
    <t>ALEKSANDRS</t>
  </si>
  <si>
    <t>KUZNECOVS</t>
  </si>
  <si>
    <t>ANNELIIS</t>
  </si>
  <si>
    <t>RENE</t>
  </si>
  <si>
    <t>ZAHKNA</t>
  </si>
  <si>
    <t>DEIČS</t>
  </si>
  <si>
    <t>NOPRI</t>
  </si>
  <si>
    <t>TERJE</t>
  </si>
  <si>
    <t>PIIRMANN</t>
  </si>
  <si>
    <t>ANRIJS</t>
  </si>
  <si>
    <t>PUŠNAKOVS</t>
  </si>
  <si>
    <t>ANDIS</t>
  </si>
  <si>
    <t>GATIS</t>
  </si>
  <si>
    <t>NEIMANIS</t>
  </si>
  <si>
    <t>JANIS</t>
  </si>
  <si>
    <t>M-Har   10km ( 5x2 )</t>
  </si>
  <si>
    <t>M50     5km ( 5x1 )</t>
  </si>
  <si>
    <t>M40     5km ( 5x1 )</t>
  </si>
  <si>
    <t>UKU</t>
  </si>
  <si>
    <t>VÕRU LINNA AUHINNAVÕISTLUSED</t>
  </si>
  <si>
    <t>EESTI MV LASKESUUSATAMISES</t>
  </si>
  <si>
    <t>Latvia</t>
  </si>
  <si>
    <t>KEVIN</t>
  </si>
  <si>
    <t>KIVIMAA</t>
  </si>
  <si>
    <t>Oti SPKL</t>
  </si>
  <si>
    <t>Võru Biathlon / Võru SPKO</t>
  </si>
  <si>
    <t>Võru Biathlon / Audentes</t>
  </si>
  <si>
    <t>N-Har  5km ( 5x1 )</t>
  </si>
  <si>
    <t>ÜHISTART</t>
  </si>
  <si>
    <t>I START 11:00 MN13, MN15</t>
  </si>
  <si>
    <t>M15*         5km ( 1,5+1,5+1+1 )</t>
  </si>
  <si>
    <t>N15*           4km ( 4x1 )</t>
  </si>
  <si>
    <t>M13*            3km ( 3x1 )</t>
  </si>
  <si>
    <t>N13*             3km ( 3x1 )</t>
  </si>
  <si>
    <t>TRAHV 100m</t>
  </si>
  <si>
    <t>LLPP</t>
  </si>
  <si>
    <t>TRAHV 150m</t>
  </si>
  <si>
    <t>M17       7,5km ( 5x1,5 )</t>
  </si>
  <si>
    <t>N17     5km ( 5x1 )</t>
  </si>
  <si>
    <t>III START 12:10 M19, M21, M, M-harrastajad</t>
  </si>
  <si>
    <t>II START 11:25 M17, N19, N21, N</t>
  </si>
  <si>
    <t>IV START 13:00 M17, MN40, MN50, N-harrastajad</t>
  </si>
  <si>
    <t>Pühalepa SUKL</t>
  </si>
  <si>
    <t>N, N21, N19   10km ( 5x2 )</t>
  </si>
  <si>
    <t>N19</t>
  </si>
  <si>
    <t>N21</t>
  </si>
  <si>
    <t>N</t>
  </si>
  <si>
    <t>M</t>
  </si>
  <si>
    <t>M, M21, M19   12,5km ( 5x2,5 )</t>
  </si>
  <si>
    <t>M21</t>
  </si>
  <si>
    <t>M19</t>
  </si>
  <si>
    <t>DNS</t>
  </si>
  <si>
    <t>TOIVO</t>
  </si>
  <si>
    <t>SK Biathlon</t>
  </si>
  <si>
    <t>finish</t>
  </si>
  <si>
    <t>Koht</t>
  </si>
  <si>
    <t>*</t>
  </si>
  <si>
    <t>* 2 MINUTIT KARISTUS LÄBIMATA TRAHVIRINGI EEST</t>
  </si>
  <si>
    <t>* 6 MINUTIT 3 LÄBIMATA TRAHVIRINGI EEST</t>
  </si>
  <si>
    <t>VK.</t>
  </si>
  <si>
    <t>Koht vk.</t>
  </si>
  <si>
    <t>DNF</t>
  </si>
</sst>
</file>

<file path=xl/styles.xml><?xml version="1.0" encoding="utf-8"?>
<styleSheet xmlns="http://schemas.openxmlformats.org/spreadsheetml/2006/main">
  <fonts count="17">
    <font>
      <sz val="10"/>
      <name val="Arial"/>
      <charset val="186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charset val="186"/>
    </font>
    <font>
      <b/>
      <sz val="20"/>
      <name val="Arial"/>
      <family val="2"/>
      <charset val="186"/>
    </font>
    <font>
      <b/>
      <sz val="18"/>
      <name val="Arial"/>
      <family val="2"/>
      <charset val="186"/>
    </font>
    <font>
      <sz val="10"/>
      <color theme="1"/>
      <name val="Arial"/>
      <family val="2"/>
      <charset val="186"/>
    </font>
    <font>
      <b/>
      <sz val="15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5" fillId="0" borderId="0" xfId="0" applyFont="1" applyBorder="1" applyAlignment="1">
      <alignment horizontal="center"/>
    </xf>
    <xf numFmtId="20" fontId="2" fillId="0" borderId="0" xfId="0" applyNumberFormat="1" applyFont="1" applyFill="1" applyBorder="1"/>
    <xf numFmtId="0" fontId="2" fillId="0" borderId="0" xfId="0" applyFont="1" applyBorder="1"/>
    <xf numFmtId="0" fontId="1" fillId="0" borderId="0" xfId="0" applyFont="1" applyBorder="1" applyAlignment="1"/>
    <xf numFmtId="0" fontId="8" fillId="0" borderId="0" xfId="0" applyFont="1"/>
    <xf numFmtId="0" fontId="7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/>
    <xf numFmtId="0" fontId="6" fillId="0" borderId="0" xfId="0" applyFont="1" applyBorder="1" applyAlignment="1">
      <alignment horizontal="left"/>
    </xf>
    <xf numFmtId="0" fontId="11" fillId="0" borderId="2" xfId="0" applyFont="1" applyBorder="1"/>
    <xf numFmtId="0" fontId="0" fillId="0" borderId="2" xfId="0" applyBorder="1"/>
    <xf numFmtId="0" fontId="1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20" fontId="6" fillId="0" borderId="0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7" xfId="0" applyFont="1" applyBorder="1"/>
    <xf numFmtId="0" fontId="9" fillId="0" borderId="0" xfId="0" applyFont="1" applyAlignment="1">
      <alignment horizontal="center"/>
    </xf>
    <xf numFmtId="0" fontId="8" fillId="0" borderId="0" xfId="0" applyFont="1" applyFill="1" applyBorder="1"/>
    <xf numFmtId="21" fontId="0" fillId="0" borderId="0" xfId="0" applyNumberFormat="1"/>
    <xf numFmtId="0" fontId="0" fillId="0" borderId="0" xfId="0" applyBorder="1" applyAlignment="1"/>
    <xf numFmtId="0" fontId="8" fillId="0" borderId="12" xfId="0" applyFont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1" fontId="0" fillId="0" borderId="0" xfId="0" applyNumberFormat="1" applyBorder="1"/>
    <xf numFmtId="0" fontId="9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8" xfId="0" applyFont="1" applyBorder="1" applyAlignment="1"/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2" xfId="0" applyFont="1" applyBorder="1"/>
    <xf numFmtId="0" fontId="3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23" xfId="0" applyFont="1" applyBorder="1"/>
    <xf numFmtId="0" fontId="3" fillId="0" borderId="13" xfId="0" applyFont="1" applyBorder="1" applyAlignment="1">
      <alignment horizontal="left"/>
    </xf>
    <xf numFmtId="21" fontId="7" fillId="0" borderId="19" xfId="0" applyNumberFormat="1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8" fillId="0" borderId="0" xfId="0" applyNumberFormat="1" applyFont="1" applyBorder="1"/>
    <xf numFmtId="0" fontId="3" fillId="0" borderId="2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3" xfId="0" applyFont="1" applyBorder="1"/>
    <xf numFmtId="21" fontId="7" fillId="0" borderId="26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8" fillId="0" borderId="7" xfId="0" applyFont="1" applyBorder="1"/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31" xfId="0" applyFont="1" applyBorder="1" applyAlignment="1"/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left"/>
    </xf>
    <xf numFmtId="0" fontId="14" fillId="0" borderId="0" xfId="0" applyFont="1" applyAlignment="1"/>
    <xf numFmtId="0" fontId="3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8" fillId="0" borderId="30" xfId="0" applyFont="1" applyBorder="1"/>
    <xf numFmtId="0" fontId="8" fillId="0" borderId="5" xfId="0" applyFont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21" fontId="15" fillId="2" borderId="0" xfId="0" applyNumberFormat="1" applyFont="1" applyFill="1" applyBorder="1"/>
    <xf numFmtId="0" fontId="15" fillId="2" borderId="0" xfId="0" applyFont="1" applyFill="1"/>
    <xf numFmtId="0" fontId="8" fillId="2" borderId="0" xfId="0" applyFont="1" applyFill="1"/>
    <xf numFmtId="21" fontId="0" fillId="2" borderId="0" xfId="0" applyNumberFormat="1" applyFill="1" applyBorder="1"/>
    <xf numFmtId="0" fontId="6" fillId="0" borderId="12" xfId="0" applyFont="1" applyBorder="1"/>
    <xf numFmtId="0" fontId="6" fillId="0" borderId="3" xfId="0" applyFont="1" applyBorder="1"/>
    <xf numFmtId="21" fontId="4" fillId="0" borderId="0" xfId="0" applyNumberFormat="1" applyFont="1" applyFill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21" fontId="7" fillId="2" borderId="0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1" fontId="6" fillId="0" borderId="27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9" xfId="0" applyFont="1" applyBorder="1"/>
    <xf numFmtId="20" fontId="6" fillId="0" borderId="1" xfId="0" applyNumberFormat="1" applyFont="1" applyFill="1" applyBorder="1"/>
    <xf numFmtId="21" fontId="6" fillId="0" borderId="29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6" fillId="0" borderId="9" xfId="0" applyFont="1" applyBorder="1" applyAlignment="1"/>
    <xf numFmtId="0" fontId="6" fillId="0" borderId="21" xfId="0" applyFont="1" applyBorder="1"/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1" fontId="7" fillId="0" borderId="3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38" xfId="0" applyFont="1" applyBorder="1" applyAlignment="1"/>
    <xf numFmtId="0" fontId="8" fillId="0" borderId="17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23" xfId="0" applyFont="1" applyBorder="1"/>
    <xf numFmtId="21" fontId="6" fillId="0" borderId="32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7" xfId="0" applyFont="1" applyFill="1" applyBorder="1"/>
    <xf numFmtId="0" fontId="8" fillId="2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7" xfId="0" applyFont="1" applyBorder="1" applyAlignment="1"/>
    <xf numFmtId="0" fontId="8" fillId="0" borderId="20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" xfId="0" applyFont="1" applyFill="1" applyBorder="1"/>
    <xf numFmtId="0" fontId="6" fillId="0" borderId="0" xfId="0" applyFont="1"/>
    <xf numFmtId="0" fontId="8" fillId="2" borderId="32" xfId="0" applyFont="1" applyFill="1" applyBorder="1" applyAlignment="1">
      <alignment horizontal="center"/>
    </xf>
    <xf numFmtId="0" fontId="6" fillId="0" borderId="33" xfId="0" applyFont="1" applyBorder="1"/>
    <xf numFmtId="20" fontId="6" fillId="0" borderId="22" xfId="0" applyNumberFormat="1" applyFont="1" applyFill="1" applyBorder="1"/>
    <xf numFmtId="0" fontId="8" fillId="0" borderId="40" xfId="0" applyFont="1" applyBorder="1"/>
    <xf numFmtId="0" fontId="8" fillId="0" borderId="41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21" fontId="6" fillId="0" borderId="34" xfId="0" applyNumberFormat="1" applyFont="1" applyBorder="1" applyAlignment="1">
      <alignment horizontal="center"/>
    </xf>
    <xf numFmtId="0" fontId="6" fillId="0" borderId="21" xfId="0" applyFont="1" applyBorder="1" applyAlignment="1"/>
    <xf numFmtId="0" fontId="6" fillId="0" borderId="21" xfId="0" applyFont="1" applyFill="1" applyBorder="1" applyAlignment="1"/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21" fontId="6" fillId="0" borderId="16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20" fontId="6" fillId="0" borderId="40" xfId="0" applyNumberFormat="1" applyFont="1" applyFill="1" applyBorder="1"/>
    <xf numFmtId="0" fontId="3" fillId="0" borderId="3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0" applyFont="1" applyAlignment="1"/>
    <xf numFmtId="0" fontId="6" fillId="0" borderId="22" xfId="0" applyFont="1" applyBorder="1" applyAlignment="1"/>
    <xf numFmtId="0" fontId="6" fillId="0" borderId="23" xfId="0" applyFont="1" applyBorder="1" applyAlignment="1"/>
    <xf numFmtId="20" fontId="6" fillId="0" borderId="33" xfId="0" applyNumberFormat="1" applyFont="1" applyFill="1" applyBorder="1"/>
    <xf numFmtId="0" fontId="3" fillId="0" borderId="24" xfId="0" applyFont="1" applyBorder="1" applyAlignment="1">
      <alignment horizontal="center"/>
    </xf>
    <xf numFmtId="0" fontId="6" fillId="0" borderId="42" xfId="0" applyFont="1" applyBorder="1"/>
    <xf numFmtId="0" fontId="6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/>
    <xf numFmtId="0" fontId="8" fillId="0" borderId="43" xfId="0" applyFont="1" applyBorder="1"/>
    <xf numFmtId="0" fontId="6" fillId="0" borderId="9" xfId="0" applyFont="1" applyFill="1" applyBorder="1" applyAlignment="1"/>
    <xf numFmtId="0" fontId="6" fillId="0" borderId="33" xfId="0" applyFont="1" applyBorder="1" applyAlignment="1">
      <alignment horizontal="left"/>
    </xf>
    <xf numFmtId="21" fontId="7" fillId="0" borderId="11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21" fontId="6" fillId="0" borderId="24" xfId="0" applyNumberFormat="1" applyFont="1" applyBorder="1" applyAlignment="1">
      <alignment horizontal="center"/>
    </xf>
    <xf numFmtId="21" fontId="6" fillId="0" borderId="15" xfId="0" applyNumberFormat="1" applyFont="1" applyBorder="1" applyAlignment="1">
      <alignment horizontal="center"/>
    </xf>
    <xf numFmtId="21" fontId="6" fillId="0" borderId="20" xfId="0" applyNumberFormat="1" applyFont="1" applyBorder="1" applyAlignment="1">
      <alignment horizontal="center"/>
    </xf>
    <xf numFmtId="0" fontId="2" fillId="0" borderId="1" xfId="0" applyFont="1" applyBorder="1"/>
    <xf numFmtId="0" fontId="8" fillId="0" borderId="4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8" fillId="0" borderId="32" xfId="0" applyFont="1" applyBorder="1" applyAlignment="1">
      <alignment horizontal="center"/>
    </xf>
    <xf numFmtId="0" fontId="9" fillId="0" borderId="24" xfId="0" applyFont="1" applyBorder="1"/>
    <xf numFmtId="0" fontId="0" fillId="0" borderId="17" xfId="0" applyBorder="1"/>
    <xf numFmtId="21" fontId="9" fillId="0" borderId="0" xfId="0" applyNumberFormat="1" applyFont="1" applyBorder="1"/>
    <xf numFmtId="0" fontId="8" fillId="0" borderId="48" xfId="0" applyFont="1" applyBorder="1" applyAlignment="1">
      <alignment horizontal="center"/>
    </xf>
    <xf numFmtId="21" fontId="6" fillId="0" borderId="17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40" xfId="0" applyFont="1" applyBorder="1" applyAlignment="1"/>
    <xf numFmtId="0" fontId="6" fillId="0" borderId="41" xfId="0" applyFont="1" applyBorder="1" applyAlignment="1"/>
    <xf numFmtId="0" fontId="9" fillId="0" borderId="19" xfId="0" applyFont="1" applyBorder="1"/>
    <xf numFmtId="0" fontId="9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8" xfId="0" applyBorder="1"/>
    <xf numFmtId="0" fontId="0" fillId="0" borderId="45" xfId="0" applyBorder="1"/>
    <xf numFmtId="0" fontId="9" fillId="0" borderId="24" xfId="0" applyFont="1" applyBorder="1" applyAlignment="1">
      <alignment horizontal="center"/>
    </xf>
    <xf numFmtId="21" fontId="7" fillId="0" borderId="49" xfId="0" applyNumberFormat="1" applyFont="1" applyBorder="1" applyAlignment="1">
      <alignment horizontal="center"/>
    </xf>
    <xf numFmtId="21" fontId="6" fillId="0" borderId="6" xfId="0" applyNumberFormat="1" applyFont="1" applyBorder="1" applyAlignment="1">
      <alignment horizontal="center"/>
    </xf>
    <xf numFmtId="21" fontId="6" fillId="0" borderId="50" xfId="0" applyNumberFormat="1" applyFont="1" applyBorder="1" applyAlignment="1">
      <alignment horizontal="center"/>
    </xf>
    <xf numFmtId="0" fontId="9" fillId="0" borderId="28" xfId="0" applyFont="1" applyBorder="1"/>
    <xf numFmtId="0" fontId="9" fillId="0" borderId="45" xfId="0" applyFont="1" applyBorder="1"/>
    <xf numFmtId="21" fontId="6" fillId="0" borderId="45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workbookViewId="0">
      <selection activeCell="D7" sqref="D7"/>
    </sheetView>
  </sheetViews>
  <sheetFormatPr defaultRowHeight="12.75"/>
  <cols>
    <col min="3" max="3" width="11.5703125" customWidth="1"/>
    <col min="8" max="8" width="8.42578125" customWidth="1"/>
    <col min="10" max="10" width="10.42578125" customWidth="1"/>
  </cols>
  <sheetData>
    <row r="2" spans="2:13" ht="20.25">
      <c r="B2" s="262" t="s">
        <v>52</v>
      </c>
      <c r="C2" s="262"/>
      <c r="D2" s="262"/>
      <c r="E2" s="262"/>
      <c r="F2" s="262"/>
      <c r="I2" s="262" t="s">
        <v>52</v>
      </c>
      <c r="J2" s="262"/>
      <c r="K2" s="262"/>
      <c r="L2" s="262"/>
      <c r="M2" s="262"/>
    </row>
    <row r="4" spans="2:13" ht="15.75">
      <c r="B4" s="263" t="s">
        <v>53</v>
      </c>
      <c r="C4" s="265"/>
      <c r="D4" s="264" t="s">
        <v>54</v>
      </c>
      <c r="E4" s="263"/>
      <c r="F4" s="263"/>
      <c r="I4" s="263" t="s">
        <v>53</v>
      </c>
      <c r="J4" s="263"/>
      <c r="K4" s="30"/>
      <c r="L4" s="28" t="s">
        <v>54</v>
      </c>
      <c r="M4" s="29"/>
    </row>
    <row r="5" spans="2:13" ht="27.95" customHeight="1">
      <c r="B5" s="32"/>
      <c r="C5" s="31"/>
      <c r="D5" s="32"/>
      <c r="E5" s="31"/>
      <c r="F5" s="36"/>
      <c r="I5" s="32"/>
      <c r="J5" s="31"/>
      <c r="K5" s="32"/>
      <c r="L5" s="31"/>
      <c r="M5" s="36"/>
    </row>
    <row r="6" spans="2:13" ht="27.95" customHeight="1">
      <c r="B6" s="34"/>
      <c r="C6" s="33"/>
      <c r="D6" s="34"/>
      <c r="E6" s="33"/>
      <c r="F6" s="37"/>
      <c r="I6" s="34"/>
      <c r="J6" s="33"/>
      <c r="K6" s="34"/>
      <c r="L6" s="33"/>
      <c r="M6" s="37"/>
    </row>
    <row r="7" spans="2:13" ht="27.95" customHeight="1">
      <c r="B7" s="34"/>
      <c r="C7" s="33"/>
      <c r="D7" s="34"/>
      <c r="E7" s="33"/>
      <c r="F7" s="37"/>
      <c r="I7" s="34"/>
      <c r="J7" s="33"/>
      <c r="K7" s="34"/>
      <c r="L7" s="33"/>
      <c r="M7" s="37"/>
    </row>
    <row r="8" spans="2:13" ht="27.95" customHeight="1">
      <c r="B8" s="34"/>
      <c r="C8" s="33"/>
      <c r="D8" s="34"/>
      <c r="E8" s="33"/>
      <c r="F8" s="37"/>
      <c r="I8" s="34"/>
      <c r="J8" s="33"/>
      <c r="K8" s="34"/>
      <c r="L8" s="33"/>
      <c r="M8" s="37"/>
    </row>
    <row r="9" spans="2:13" ht="27.95" customHeight="1">
      <c r="B9" s="34"/>
      <c r="C9" s="33"/>
      <c r="D9" s="34"/>
      <c r="E9" s="33"/>
      <c r="F9" s="37"/>
      <c r="I9" s="34"/>
      <c r="J9" s="33"/>
      <c r="K9" s="34"/>
      <c r="L9" s="33"/>
      <c r="M9" s="37"/>
    </row>
    <row r="10" spans="2:13" ht="27.95" customHeight="1">
      <c r="B10" s="34"/>
      <c r="C10" s="33"/>
      <c r="D10" s="34"/>
      <c r="E10" s="33"/>
      <c r="F10" s="37"/>
      <c r="I10" s="34"/>
      <c r="J10" s="33"/>
      <c r="K10" s="34"/>
      <c r="L10" s="33"/>
      <c r="M10" s="37"/>
    </row>
    <row r="11" spans="2:13" ht="27.95" customHeight="1">
      <c r="B11" s="34"/>
      <c r="C11" s="33"/>
      <c r="D11" s="34"/>
      <c r="E11" s="33"/>
      <c r="F11" s="37"/>
      <c r="I11" s="34"/>
      <c r="J11" s="33"/>
      <c r="K11" s="34"/>
      <c r="L11" s="33"/>
      <c r="M11" s="37"/>
    </row>
    <row r="12" spans="2:13" ht="27.95" customHeight="1">
      <c r="B12" s="34"/>
      <c r="C12" s="33"/>
      <c r="D12" s="34"/>
      <c r="E12" s="33"/>
      <c r="F12" s="37"/>
      <c r="I12" s="34"/>
      <c r="J12" s="33"/>
      <c r="K12" s="34"/>
      <c r="L12" s="33"/>
      <c r="M12" s="37"/>
    </row>
    <row r="13" spans="2:13" ht="27.95" customHeight="1">
      <c r="B13" s="34"/>
      <c r="C13" s="33"/>
      <c r="D13" s="34"/>
      <c r="E13" s="33"/>
      <c r="F13" s="37"/>
      <c r="I13" s="34"/>
      <c r="J13" s="33"/>
      <c r="K13" s="34"/>
      <c r="L13" s="33"/>
      <c r="M13" s="37"/>
    </row>
    <row r="14" spans="2:13" ht="27.95" customHeight="1">
      <c r="B14" s="35"/>
      <c r="C14" s="29"/>
      <c r="D14" s="35"/>
      <c r="E14" s="29"/>
      <c r="F14" s="38"/>
      <c r="I14" s="35"/>
      <c r="J14" s="29"/>
      <c r="K14" s="35"/>
      <c r="L14" s="29"/>
      <c r="M14" s="38"/>
    </row>
    <row r="15" spans="2:13" ht="27.95" customHeight="1">
      <c r="B15" s="34"/>
      <c r="C15" s="33"/>
      <c r="D15" s="34"/>
      <c r="E15" s="33"/>
      <c r="F15" s="37"/>
      <c r="I15" s="34"/>
      <c r="J15" s="33"/>
      <c r="K15" s="34"/>
      <c r="L15" s="33"/>
      <c r="M15" s="37"/>
    </row>
    <row r="16" spans="2:13" ht="27.95" customHeight="1">
      <c r="B16" s="34"/>
      <c r="C16" s="33"/>
      <c r="D16" s="34"/>
      <c r="E16" s="33"/>
      <c r="F16" s="37"/>
      <c r="I16" s="34"/>
      <c r="J16" s="33"/>
      <c r="K16" s="34"/>
      <c r="L16" s="33"/>
      <c r="M16" s="37"/>
    </row>
    <row r="17" spans="2:13" ht="27.95" customHeight="1">
      <c r="B17" s="34"/>
      <c r="C17" s="33"/>
      <c r="D17" s="34"/>
      <c r="E17" s="33"/>
      <c r="F17" s="37"/>
      <c r="I17" s="34"/>
      <c r="J17" s="33"/>
      <c r="K17" s="34"/>
      <c r="L17" s="33"/>
      <c r="M17" s="37"/>
    </row>
    <row r="18" spans="2:13" ht="27.95" customHeight="1">
      <c r="B18" s="34"/>
      <c r="C18" s="33"/>
      <c r="D18" s="34"/>
      <c r="E18" s="33"/>
      <c r="F18" s="37"/>
      <c r="I18" s="34"/>
      <c r="J18" s="33"/>
      <c r="K18" s="34"/>
      <c r="L18" s="33"/>
      <c r="M18" s="37"/>
    </row>
    <row r="19" spans="2:13" ht="27.95" customHeight="1">
      <c r="B19" s="34"/>
      <c r="C19" s="33"/>
      <c r="D19" s="34"/>
      <c r="E19" s="33"/>
      <c r="F19" s="37"/>
      <c r="I19" s="34"/>
      <c r="J19" s="33"/>
      <c r="K19" s="34"/>
      <c r="L19" s="33"/>
      <c r="M19" s="37"/>
    </row>
    <row r="20" spans="2:13" ht="27.95" customHeight="1">
      <c r="B20" s="2"/>
      <c r="C20" s="2"/>
    </row>
    <row r="21" spans="2:13">
      <c r="B21" s="2"/>
      <c r="C21" s="2"/>
    </row>
    <row r="22" spans="2:13">
      <c r="B22" s="2"/>
      <c r="C22" s="2"/>
    </row>
    <row r="23" spans="2:13">
      <c r="B23" s="2"/>
      <c r="C23" s="2"/>
    </row>
  </sheetData>
  <mergeCells count="5">
    <mergeCell ref="I2:M2"/>
    <mergeCell ref="I4:J4"/>
    <mergeCell ref="D4:F4"/>
    <mergeCell ref="B4:C4"/>
    <mergeCell ref="B2:F2"/>
  </mergeCells>
  <phoneticPr fontId="12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1"/>
  <sheetViews>
    <sheetView zoomScaleNormal="100" workbookViewId="0">
      <selection sqref="A1:M1"/>
    </sheetView>
  </sheetViews>
  <sheetFormatPr defaultRowHeight="12.75"/>
  <cols>
    <col min="1" max="1" width="4" style="92" customWidth="1"/>
    <col min="2" max="2" width="12.85546875" style="3" customWidth="1"/>
    <col min="3" max="3" width="13.42578125" style="3" customWidth="1"/>
    <col min="4" max="4" width="5.5703125" style="85" customWidth="1"/>
    <col min="5" max="5" width="26.7109375" style="3" customWidth="1"/>
    <col min="6" max="9" width="3" style="93" customWidth="1"/>
    <col min="10" max="11" width="3.28515625" hidden="1" customWidth="1"/>
    <col min="12" max="12" width="3.85546875" style="47" customWidth="1"/>
    <col min="13" max="13" width="9.28515625" style="23" customWidth="1"/>
    <col min="14" max="14" width="3.42578125" customWidth="1"/>
    <col min="15" max="16" width="2.28515625" style="2" customWidth="1"/>
    <col min="17" max="17" width="7.28515625" style="91" customWidth="1"/>
    <col min="18" max="18" width="3.85546875" style="91" customWidth="1"/>
    <col min="19" max="19" width="9.5703125" style="2" customWidth="1"/>
    <col min="20" max="20" width="9.85546875" style="22" customWidth="1"/>
    <col min="21" max="21" width="9.140625" style="2" customWidth="1"/>
  </cols>
  <sheetData>
    <row r="1" spans="1:20" ht="26.25">
      <c r="A1" s="268" t="s">
        <v>208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Q1" s="71"/>
      <c r="R1" s="17"/>
      <c r="T1" s="2"/>
    </row>
    <row r="2" spans="1:20" ht="23.25">
      <c r="A2" s="88"/>
      <c r="B2" s="88"/>
      <c r="C2" s="111" t="s">
        <v>209</v>
      </c>
      <c r="D2" s="111"/>
      <c r="E2" s="111"/>
      <c r="F2" s="76"/>
      <c r="G2" s="76"/>
      <c r="H2" s="76"/>
      <c r="I2" s="76"/>
      <c r="J2" s="88"/>
      <c r="K2" s="88"/>
      <c r="L2" s="88"/>
      <c r="M2" s="88"/>
      <c r="Q2" s="72"/>
      <c r="R2" s="72"/>
      <c r="T2" s="72"/>
    </row>
    <row r="3" spans="1:20">
      <c r="B3" s="9" t="s">
        <v>34</v>
      </c>
      <c r="E3" s="269" t="s">
        <v>217</v>
      </c>
      <c r="F3" s="269"/>
      <c r="L3" s="270">
        <v>41364</v>
      </c>
      <c r="M3" s="270"/>
      <c r="T3" s="2"/>
    </row>
    <row r="4" spans="1:20" ht="9" customHeight="1">
      <c r="B4" s="9"/>
      <c r="E4" s="94"/>
      <c r="F4" s="77"/>
      <c r="L4" s="89"/>
      <c r="M4" s="89"/>
      <c r="T4" s="98"/>
    </row>
    <row r="5" spans="1:20" hidden="1">
      <c r="B5" s="9"/>
      <c r="E5" s="94"/>
      <c r="F5" s="77"/>
      <c r="L5" s="89"/>
      <c r="M5" s="89"/>
      <c r="T5" s="98"/>
    </row>
    <row r="6" spans="1:20" ht="21.75" customHeight="1">
      <c r="A6" s="109"/>
      <c r="B6" s="9"/>
      <c r="C6" s="267" t="s">
        <v>218</v>
      </c>
      <c r="D6" s="267"/>
      <c r="E6" s="267"/>
      <c r="F6" s="267"/>
      <c r="G6" s="267"/>
      <c r="H6" s="267"/>
      <c r="I6" s="267"/>
      <c r="J6" s="267"/>
      <c r="K6" s="267"/>
      <c r="L6" s="267"/>
      <c r="M6" s="107"/>
      <c r="T6" s="98"/>
    </row>
    <row r="7" spans="1:20" ht="15" customHeight="1">
      <c r="A7" s="109"/>
      <c r="B7" s="9"/>
      <c r="C7" s="85"/>
      <c r="E7" s="85"/>
      <c r="F7" s="85"/>
      <c r="G7" s="85"/>
      <c r="H7" s="85"/>
      <c r="I7" s="85"/>
      <c r="J7" s="85"/>
      <c r="K7" s="85"/>
      <c r="L7" s="85"/>
      <c r="M7" s="107"/>
      <c r="T7" s="98"/>
    </row>
    <row r="8" spans="1:20" ht="15" customHeight="1" thickBot="1">
      <c r="A8" s="59" t="s">
        <v>219</v>
      </c>
      <c r="B8" s="59"/>
      <c r="C8" s="59"/>
      <c r="D8" s="1"/>
      <c r="E8" s="4" t="s">
        <v>103</v>
      </c>
      <c r="F8" s="59" t="s">
        <v>223</v>
      </c>
      <c r="G8" s="59"/>
      <c r="H8" s="59"/>
      <c r="I8" s="59"/>
      <c r="J8" s="7"/>
      <c r="K8" s="7"/>
      <c r="L8" s="57"/>
      <c r="M8" s="1"/>
      <c r="R8" s="59"/>
      <c r="S8" s="55"/>
      <c r="T8" s="1"/>
    </row>
    <row r="9" spans="1:20" ht="15" customHeight="1" thickBot="1">
      <c r="A9" s="61" t="s">
        <v>1</v>
      </c>
      <c r="B9" s="60" t="s">
        <v>2</v>
      </c>
      <c r="C9" s="52" t="s">
        <v>3</v>
      </c>
      <c r="D9" s="53" t="s">
        <v>4</v>
      </c>
      <c r="E9" s="53" t="s">
        <v>5</v>
      </c>
      <c r="F9" s="54" t="s">
        <v>7</v>
      </c>
      <c r="G9" s="54" t="s">
        <v>7</v>
      </c>
      <c r="H9" s="54" t="s">
        <v>7</v>
      </c>
      <c r="I9" s="69"/>
      <c r="J9" s="54" t="s">
        <v>7</v>
      </c>
      <c r="K9" s="66"/>
      <c r="L9" s="67" t="s">
        <v>8</v>
      </c>
      <c r="M9" s="97" t="s">
        <v>138</v>
      </c>
      <c r="Q9" s="90"/>
      <c r="R9" s="15"/>
      <c r="S9" s="17"/>
      <c r="T9" s="12"/>
    </row>
    <row r="10" spans="1:20" ht="15" customHeight="1">
      <c r="A10" s="171">
        <v>1</v>
      </c>
      <c r="B10" s="190" t="s">
        <v>112</v>
      </c>
      <c r="C10" s="191" t="s">
        <v>113</v>
      </c>
      <c r="D10" s="192">
        <v>1999</v>
      </c>
      <c r="E10" s="191" t="s">
        <v>18</v>
      </c>
      <c r="F10" s="194"/>
      <c r="G10" s="194"/>
      <c r="H10" s="194"/>
      <c r="I10" s="194"/>
      <c r="J10" s="188"/>
      <c r="K10" s="189"/>
      <c r="L10" s="171">
        <f t="shared" ref="L10:L22" si="0">SUM(F10:I10)</f>
        <v>0</v>
      </c>
      <c r="M10" s="196">
        <v>0.45833333333333331</v>
      </c>
      <c r="Q10" s="90"/>
      <c r="R10" s="14"/>
      <c r="S10" s="73"/>
      <c r="T10" s="12"/>
    </row>
    <row r="11" spans="1:20" ht="15" customHeight="1">
      <c r="A11" s="63">
        <v>2</v>
      </c>
      <c r="B11" s="146" t="s">
        <v>91</v>
      </c>
      <c r="C11" s="25" t="s">
        <v>92</v>
      </c>
      <c r="D11" s="140">
        <v>1999</v>
      </c>
      <c r="E11" s="25" t="s">
        <v>29</v>
      </c>
      <c r="F11" s="24"/>
      <c r="G11" s="24"/>
      <c r="H11" s="24"/>
      <c r="I11" s="24"/>
      <c r="J11" s="26"/>
      <c r="K11" s="99"/>
      <c r="L11" s="62">
        <f t="shared" si="0"/>
        <v>0</v>
      </c>
      <c r="M11" s="144">
        <v>0.45833333333333331</v>
      </c>
      <c r="Q11" s="90"/>
      <c r="R11" s="14"/>
      <c r="S11" s="73"/>
      <c r="T11" s="12"/>
    </row>
    <row r="12" spans="1:20" ht="15" customHeight="1">
      <c r="A12" s="62">
        <v>3</v>
      </c>
      <c r="B12" s="146" t="s">
        <v>61</v>
      </c>
      <c r="C12" s="25" t="s">
        <v>62</v>
      </c>
      <c r="D12" s="140">
        <v>1998</v>
      </c>
      <c r="E12" s="147" t="s">
        <v>9</v>
      </c>
      <c r="F12" s="24"/>
      <c r="G12" s="24"/>
      <c r="H12" s="24"/>
      <c r="I12" s="24"/>
      <c r="J12" s="26"/>
      <c r="K12" s="99"/>
      <c r="L12" s="62">
        <f t="shared" si="0"/>
        <v>0</v>
      </c>
      <c r="M12" s="144">
        <v>0.45833333333333331</v>
      </c>
      <c r="R12" s="14"/>
      <c r="S12" s="73"/>
      <c r="T12" s="12"/>
    </row>
    <row r="13" spans="1:20" ht="15" customHeight="1">
      <c r="A13" s="63">
        <v>4</v>
      </c>
      <c r="B13" s="146" t="s">
        <v>121</v>
      </c>
      <c r="C13" s="25" t="s">
        <v>13</v>
      </c>
      <c r="D13" s="140">
        <v>1998</v>
      </c>
      <c r="E13" s="25" t="s">
        <v>11</v>
      </c>
      <c r="F13" s="24"/>
      <c r="G13" s="24"/>
      <c r="H13" s="24"/>
      <c r="I13" s="24"/>
      <c r="J13" s="26"/>
      <c r="K13" s="99"/>
      <c r="L13" s="62">
        <f t="shared" si="0"/>
        <v>0</v>
      </c>
      <c r="M13" s="144">
        <v>0.45833333333333298</v>
      </c>
      <c r="Q13" s="90"/>
      <c r="R13" s="14"/>
      <c r="S13" s="73"/>
      <c r="T13" s="12"/>
    </row>
    <row r="14" spans="1:20" ht="15" customHeight="1">
      <c r="A14" s="62">
        <v>5</v>
      </c>
      <c r="B14" s="146" t="s">
        <v>14</v>
      </c>
      <c r="C14" s="25" t="s">
        <v>15</v>
      </c>
      <c r="D14" s="140">
        <v>1998</v>
      </c>
      <c r="E14" s="25" t="s">
        <v>11</v>
      </c>
      <c r="F14" s="24"/>
      <c r="G14" s="24"/>
      <c r="H14" s="24"/>
      <c r="I14" s="24"/>
      <c r="J14" s="24"/>
      <c r="K14" s="105"/>
      <c r="L14" s="62">
        <f t="shared" si="0"/>
        <v>0</v>
      </c>
      <c r="M14" s="144">
        <v>0.45833333333333298</v>
      </c>
      <c r="Q14" s="90"/>
      <c r="R14" s="14"/>
      <c r="S14" s="73"/>
      <c r="T14" s="12"/>
    </row>
    <row r="15" spans="1:20" ht="15" customHeight="1">
      <c r="A15" s="63">
        <v>6</v>
      </c>
      <c r="B15" s="146" t="s">
        <v>40</v>
      </c>
      <c r="C15" s="25" t="s">
        <v>41</v>
      </c>
      <c r="D15" s="140">
        <v>1999</v>
      </c>
      <c r="E15" s="25" t="s">
        <v>21</v>
      </c>
      <c r="F15" s="24"/>
      <c r="G15" s="24"/>
      <c r="H15" s="24"/>
      <c r="I15" s="24"/>
      <c r="J15" s="26"/>
      <c r="K15" s="99"/>
      <c r="L15" s="62">
        <f t="shared" si="0"/>
        <v>0</v>
      </c>
      <c r="M15" s="144">
        <v>0.45833333333333298</v>
      </c>
      <c r="N15" s="8"/>
      <c r="Q15" s="90"/>
      <c r="R15" s="14"/>
      <c r="S15" s="73"/>
      <c r="T15" s="12"/>
    </row>
    <row r="16" spans="1:20" ht="15" customHeight="1">
      <c r="A16" s="62">
        <v>7</v>
      </c>
      <c r="B16" s="146" t="s">
        <v>124</v>
      </c>
      <c r="C16" s="25" t="s">
        <v>125</v>
      </c>
      <c r="D16" s="140">
        <v>1999</v>
      </c>
      <c r="E16" s="45" t="s">
        <v>126</v>
      </c>
      <c r="F16" s="140"/>
      <c r="G16" s="24"/>
      <c r="H16" s="24"/>
      <c r="I16" s="24"/>
      <c r="J16" s="26"/>
      <c r="K16" s="99"/>
      <c r="L16" s="62">
        <f t="shared" si="0"/>
        <v>0</v>
      </c>
      <c r="M16" s="144">
        <v>0.45833333333333298</v>
      </c>
      <c r="N16" s="8"/>
      <c r="Q16" s="90"/>
      <c r="R16" s="14"/>
      <c r="S16" s="73"/>
      <c r="T16" s="12"/>
    </row>
    <row r="17" spans="1:21" ht="15" customHeight="1">
      <c r="A17" s="63">
        <v>8</v>
      </c>
      <c r="B17" s="146" t="s">
        <v>85</v>
      </c>
      <c r="C17" s="25" t="s">
        <v>25</v>
      </c>
      <c r="D17" s="140">
        <v>1999</v>
      </c>
      <c r="E17" s="25" t="s">
        <v>11</v>
      </c>
      <c r="F17" s="24"/>
      <c r="G17" s="24"/>
      <c r="H17" s="24"/>
      <c r="I17" s="24"/>
      <c r="J17" s="26"/>
      <c r="K17" s="99"/>
      <c r="L17" s="62">
        <f t="shared" si="0"/>
        <v>0</v>
      </c>
      <c r="M17" s="144">
        <v>0.45833333333333298</v>
      </c>
      <c r="R17" s="14"/>
      <c r="S17" s="73"/>
      <c r="T17" s="12"/>
    </row>
    <row r="18" spans="1:21" ht="15" customHeight="1">
      <c r="A18" s="62">
        <v>9</v>
      </c>
      <c r="B18" s="146" t="s">
        <v>211</v>
      </c>
      <c r="C18" s="25" t="s">
        <v>212</v>
      </c>
      <c r="D18" s="140">
        <v>1998</v>
      </c>
      <c r="E18" s="25" t="s">
        <v>213</v>
      </c>
      <c r="F18" s="24"/>
      <c r="G18" s="24"/>
      <c r="H18" s="24"/>
      <c r="I18" s="24"/>
      <c r="J18" s="26"/>
      <c r="K18" s="99"/>
      <c r="L18" s="62">
        <f t="shared" si="0"/>
        <v>0</v>
      </c>
      <c r="M18" s="144">
        <v>0.45833333333333298</v>
      </c>
      <c r="R18" s="14"/>
      <c r="S18" s="73"/>
      <c r="T18" s="12"/>
    </row>
    <row r="19" spans="1:21" ht="15" customHeight="1">
      <c r="A19" s="63">
        <v>10</v>
      </c>
      <c r="B19" s="146" t="s">
        <v>186</v>
      </c>
      <c r="C19" s="25" t="s">
        <v>187</v>
      </c>
      <c r="D19" s="140">
        <v>1999</v>
      </c>
      <c r="E19" s="45" t="s">
        <v>210</v>
      </c>
      <c r="F19" s="24"/>
      <c r="G19" s="24"/>
      <c r="H19" s="24"/>
      <c r="I19" s="24"/>
      <c r="J19" s="26"/>
      <c r="K19" s="99"/>
      <c r="L19" s="62">
        <f t="shared" si="0"/>
        <v>0</v>
      </c>
      <c r="M19" s="144">
        <v>0.45833333333333298</v>
      </c>
      <c r="R19" s="14"/>
      <c r="S19" s="55"/>
      <c r="T19" s="12"/>
    </row>
    <row r="20" spans="1:21" ht="15" customHeight="1">
      <c r="A20" s="62">
        <v>11</v>
      </c>
      <c r="B20" s="146" t="s">
        <v>127</v>
      </c>
      <c r="C20" s="25" t="s">
        <v>128</v>
      </c>
      <c r="D20" s="140">
        <v>1999</v>
      </c>
      <c r="E20" s="45" t="s">
        <v>126</v>
      </c>
      <c r="F20" s="24"/>
      <c r="G20" s="24"/>
      <c r="H20" s="24"/>
      <c r="I20" s="24"/>
      <c r="J20" s="26"/>
      <c r="K20" s="99"/>
      <c r="L20" s="62">
        <f t="shared" si="0"/>
        <v>0</v>
      </c>
      <c r="M20" s="144">
        <v>0.45833333333333298</v>
      </c>
      <c r="Q20" s="90"/>
      <c r="R20" s="14"/>
      <c r="S20" s="74"/>
      <c r="T20" s="12"/>
    </row>
    <row r="21" spans="1:21" ht="15" customHeight="1">
      <c r="A21" s="63">
        <v>12</v>
      </c>
      <c r="B21" s="149" t="s">
        <v>184</v>
      </c>
      <c r="C21" s="150" t="s">
        <v>185</v>
      </c>
      <c r="D21" s="151">
        <v>1999</v>
      </c>
      <c r="E21" s="152" t="s">
        <v>210</v>
      </c>
      <c r="F21" s="151"/>
      <c r="G21" s="153"/>
      <c r="H21" s="153"/>
      <c r="I21" s="153"/>
      <c r="J21" s="115"/>
      <c r="K21" s="116"/>
      <c r="L21" s="62">
        <f t="shared" si="0"/>
        <v>0</v>
      </c>
      <c r="M21" s="144">
        <v>0.45833333333333298</v>
      </c>
      <c r="Q21" s="90"/>
      <c r="R21" s="14"/>
      <c r="S21" s="73"/>
      <c r="T21" s="12"/>
    </row>
    <row r="22" spans="1:21" ht="15" customHeight="1" thickBot="1">
      <c r="A22" s="180">
        <v>13</v>
      </c>
      <c r="B22" s="155" t="s">
        <v>148</v>
      </c>
      <c r="C22" s="156" t="s">
        <v>149</v>
      </c>
      <c r="D22" s="157">
        <v>1999</v>
      </c>
      <c r="E22" s="160" t="s">
        <v>126</v>
      </c>
      <c r="F22" s="102"/>
      <c r="G22" s="102"/>
      <c r="H22" s="102"/>
      <c r="I22" s="102"/>
      <c r="J22" s="65"/>
      <c r="K22" s="68"/>
      <c r="L22" s="180">
        <f t="shared" si="0"/>
        <v>0</v>
      </c>
      <c r="M22" s="144">
        <v>0.45833333333333298</v>
      </c>
      <c r="Q22" s="90"/>
      <c r="R22" s="14"/>
      <c r="S22" s="73"/>
      <c r="T22" s="12"/>
    </row>
    <row r="23" spans="1:21" ht="15" customHeight="1">
      <c r="A23" s="109"/>
      <c r="B23" s="9"/>
      <c r="C23" s="85"/>
      <c r="E23" s="85"/>
      <c r="F23" s="85"/>
      <c r="G23" s="85"/>
      <c r="H23" s="85"/>
      <c r="I23" s="85"/>
      <c r="J23" s="85"/>
      <c r="K23" s="85"/>
      <c r="L23" s="85"/>
      <c r="M23" s="107"/>
      <c r="T23" s="98"/>
    </row>
    <row r="24" spans="1:21" ht="15" customHeight="1">
      <c r="A24" s="109"/>
      <c r="B24" s="9"/>
      <c r="C24" s="85"/>
      <c r="E24" s="85"/>
      <c r="F24" s="85"/>
      <c r="G24" s="85"/>
      <c r="H24" s="85"/>
      <c r="I24" s="85"/>
      <c r="J24" s="85"/>
      <c r="K24" s="85"/>
      <c r="L24" s="85"/>
      <c r="M24" s="107"/>
      <c r="T24" s="98"/>
    </row>
    <row r="25" spans="1:21" ht="16.5" thickBot="1">
      <c r="A25" s="59" t="s">
        <v>220</v>
      </c>
      <c r="B25" s="59"/>
      <c r="C25" s="59"/>
      <c r="D25" s="1"/>
      <c r="E25" s="4" t="s">
        <v>103</v>
      </c>
      <c r="F25" s="59" t="s">
        <v>223</v>
      </c>
      <c r="G25" s="59"/>
      <c r="H25" s="59"/>
      <c r="I25" s="59"/>
      <c r="J25" s="7"/>
      <c r="K25" s="7"/>
      <c r="L25" s="57"/>
      <c r="M25" s="1"/>
      <c r="R25" s="59"/>
      <c r="T25" s="1"/>
    </row>
    <row r="26" spans="1:21" ht="13.5" thickBot="1">
      <c r="A26" s="75" t="s">
        <v>1</v>
      </c>
      <c r="B26" s="60" t="s">
        <v>2</v>
      </c>
      <c r="C26" s="52" t="s">
        <v>3</v>
      </c>
      <c r="D26" s="53" t="s">
        <v>4</v>
      </c>
      <c r="E26" s="53" t="s">
        <v>5</v>
      </c>
      <c r="F26" s="54" t="s">
        <v>7</v>
      </c>
      <c r="G26" s="54" t="s">
        <v>7</v>
      </c>
      <c r="H26" s="54" t="s">
        <v>7</v>
      </c>
      <c r="I26" s="69"/>
      <c r="J26" s="54"/>
      <c r="K26" s="66"/>
      <c r="L26" s="67" t="s">
        <v>8</v>
      </c>
      <c r="M26" s="97" t="s">
        <v>138</v>
      </c>
      <c r="R26" s="15"/>
      <c r="S26" s="17"/>
      <c r="T26" s="12"/>
    </row>
    <row r="27" spans="1:21">
      <c r="A27" s="171">
        <v>14</v>
      </c>
      <c r="B27" s="190" t="s">
        <v>191</v>
      </c>
      <c r="C27" s="191" t="s">
        <v>73</v>
      </c>
      <c r="D27" s="192">
        <v>1998</v>
      </c>
      <c r="E27" s="191" t="s">
        <v>18</v>
      </c>
      <c r="F27" s="194"/>
      <c r="G27" s="194"/>
      <c r="H27" s="194"/>
      <c r="I27" s="194"/>
      <c r="J27" s="188"/>
      <c r="K27" s="188"/>
      <c r="L27" s="171">
        <f>SUM(F27:I27)</f>
        <v>0</v>
      </c>
      <c r="M27" s="196">
        <v>0.45833333333333298</v>
      </c>
      <c r="R27" s="14"/>
      <c r="S27" s="55"/>
      <c r="T27" s="12"/>
      <c r="U27" s="55"/>
    </row>
    <row r="28" spans="1:21">
      <c r="A28" s="63">
        <v>15</v>
      </c>
      <c r="B28" s="146" t="s">
        <v>33</v>
      </c>
      <c r="C28" s="25" t="s">
        <v>49</v>
      </c>
      <c r="D28" s="140">
        <v>1999</v>
      </c>
      <c r="E28" s="25" t="s">
        <v>21</v>
      </c>
      <c r="F28" s="24"/>
      <c r="G28" s="24"/>
      <c r="H28" s="24"/>
      <c r="I28" s="24"/>
      <c r="J28" s="26"/>
      <c r="K28" s="26"/>
      <c r="L28" s="62">
        <f>SUM(F28:I28)</f>
        <v>0</v>
      </c>
      <c r="M28" s="144">
        <v>0.45833333333333298</v>
      </c>
      <c r="Q28" s="15"/>
      <c r="R28" s="14"/>
      <c r="S28" s="74"/>
      <c r="T28" s="12"/>
      <c r="U28" s="55"/>
    </row>
    <row r="29" spans="1:21" ht="15.75">
      <c r="A29" s="62">
        <v>16</v>
      </c>
      <c r="B29" s="154" t="s">
        <v>44</v>
      </c>
      <c r="C29" s="45" t="s">
        <v>20</v>
      </c>
      <c r="D29" s="140">
        <v>1999</v>
      </c>
      <c r="E29" s="25" t="s">
        <v>21</v>
      </c>
      <c r="F29" s="24"/>
      <c r="G29" s="24"/>
      <c r="H29" s="24"/>
      <c r="I29" s="24"/>
      <c r="J29" s="24"/>
      <c r="K29" s="24"/>
      <c r="L29" s="62">
        <f>SUM(F29:I29)</f>
        <v>0</v>
      </c>
      <c r="M29" s="144">
        <v>0.45833333333333298</v>
      </c>
      <c r="Q29" s="59"/>
      <c r="R29" s="14"/>
      <c r="S29" s="55"/>
      <c r="T29" s="12"/>
      <c r="U29" s="55"/>
    </row>
    <row r="30" spans="1:21">
      <c r="A30" s="63">
        <v>17</v>
      </c>
      <c r="B30" s="146" t="s">
        <v>47</v>
      </c>
      <c r="C30" s="25" t="s">
        <v>110</v>
      </c>
      <c r="D30" s="140">
        <v>1998</v>
      </c>
      <c r="E30" s="45" t="s">
        <v>29</v>
      </c>
      <c r="F30" s="24"/>
      <c r="G30" s="24"/>
      <c r="H30" s="24"/>
      <c r="I30" s="24"/>
      <c r="J30" s="26"/>
      <c r="K30" s="26"/>
      <c r="L30" s="62">
        <f>SUM(F30:I30)</f>
        <v>0</v>
      </c>
      <c r="M30" s="144">
        <v>0.45833333333333298</v>
      </c>
      <c r="R30" s="14"/>
      <c r="S30" s="55"/>
      <c r="T30" s="12"/>
      <c r="U30" s="114"/>
    </row>
    <row r="31" spans="1:21" ht="13.5" thickBot="1">
      <c r="A31" s="180">
        <v>18</v>
      </c>
      <c r="B31" s="155" t="s">
        <v>45</v>
      </c>
      <c r="C31" s="156" t="s">
        <v>46</v>
      </c>
      <c r="D31" s="157">
        <v>1999</v>
      </c>
      <c r="E31" s="156" t="s">
        <v>21</v>
      </c>
      <c r="F31" s="102"/>
      <c r="G31" s="102"/>
      <c r="H31" s="102"/>
      <c r="I31" s="102"/>
      <c r="J31" s="65"/>
      <c r="K31" s="65"/>
      <c r="L31" s="180">
        <f>SUM(F31:I31)</f>
        <v>0</v>
      </c>
      <c r="M31" s="170">
        <v>0.45833333333333298</v>
      </c>
      <c r="R31" s="14"/>
      <c r="S31" s="55"/>
      <c r="T31" s="12"/>
    </row>
    <row r="32" spans="1:21">
      <c r="B32" s="9"/>
      <c r="E32" s="94"/>
      <c r="F32" s="77"/>
      <c r="L32" s="89"/>
      <c r="M32" s="89"/>
      <c r="T32" s="98"/>
    </row>
    <row r="34" spans="1:21" ht="16.5" thickBot="1">
      <c r="A34" s="59" t="s">
        <v>221</v>
      </c>
      <c r="B34" s="59"/>
      <c r="C34" s="59"/>
      <c r="D34" s="59"/>
      <c r="E34" s="4" t="s">
        <v>0</v>
      </c>
      <c r="F34" s="59" t="s">
        <v>223</v>
      </c>
      <c r="G34" s="59"/>
      <c r="H34" s="59"/>
      <c r="I34" s="59"/>
      <c r="J34" s="7"/>
      <c r="K34" s="7"/>
      <c r="L34" s="57"/>
      <c r="M34" s="1"/>
    </row>
    <row r="35" spans="1:21" ht="16.5" thickBot="1">
      <c r="A35" s="75" t="s">
        <v>1</v>
      </c>
      <c r="B35" s="60" t="s">
        <v>2</v>
      </c>
      <c r="C35" s="52" t="s">
        <v>3</v>
      </c>
      <c r="D35" s="53" t="s">
        <v>4</v>
      </c>
      <c r="E35" s="53" t="s">
        <v>5</v>
      </c>
      <c r="F35" s="69" t="s">
        <v>6</v>
      </c>
      <c r="G35" s="69" t="s">
        <v>7</v>
      </c>
      <c r="H35" s="69"/>
      <c r="I35" s="69"/>
      <c r="J35" s="54"/>
      <c r="K35" s="66"/>
      <c r="L35" s="67" t="s">
        <v>8</v>
      </c>
      <c r="M35" s="97" t="s">
        <v>138</v>
      </c>
      <c r="R35" s="59"/>
      <c r="T35" s="1"/>
      <c r="U35" s="55"/>
    </row>
    <row r="36" spans="1:21">
      <c r="A36" s="113">
        <v>19</v>
      </c>
      <c r="B36" s="141" t="s">
        <v>188</v>
      </c>
      <c r="C36" s="125" t="s">
        <v>83</v>
      </c>
      <c r="D36" s="142">
        <v>2000</v>
      </c>
      <c r="E36" s="158" t="s">
        <v>210</v>
      </c>
      <c r="F36" s="142"/>
      <c r="G36" s="143"/>
      <c r="H36" s="143"/>
      <c r="I36" s="110"/>
      <c r="J36" s="51"/>
      <c r="K36" s="96"/>
      <c r="L36" s="62">
        <f t="shared" ref="L36:L42" si="1">SUM(F36:I36)</f>
        <v>0</v>
      </c>
      <c r="M36" s="144">
        <v>0.45833333333333298</v>
      </c>
      <c r="R36" s="15"/>
      <c r="S36" s="17"/>
      <c r="T36" s="12"/>
      <c r="U36" s="55"/>
    </row>
    <row r="37" spans="1:21">
      <c r="A37" s="145">
        <v>20</v>
      </c>
      <c r="B37" s="146" t="s">
        <v>69</v>
      </c>
      <c r="C37" s="25" t="s">
        <v>70</v>
      </c>
      <c r="D37" s="140">
        <v>2000</v>
      </c>
      <c r="E37" s="25" t="s">
        <v>29</v>
      </c>
      <c r="F37" s="24"/>
      <c r="G37" s="24"/>
      <c r="H37" s="24"/>
      <c r="I37" s="87"/>
      <c r="J37" s="26"/>
      <c r="K37" s="99"/>
      <c r="L37" s="62">
        <f t="shared" si="1"/>
        <v>0</v>
      </c>
      <c r="M37" s="144">
        <v>0.45833333333333298</v>
      </c>
      <c r="R37" s="14"/>
      <c r="S37" s="55"/>
      <c r="T37" s="12"/>
      <c r="U37" s="55"/>
    </row>
    <row r="38" spans="1:21">
      <c r="A38" s="145">
        <v>21</v>
      </c>
      <c r="B38" s="146" t="s">
        <v>67</v>
      </c>
      <c r="C38" s="25" t="s">
        <v>49</v>
      </c>
      <c r="D38" s="140">
        <v>2000</v>
      </c>
      <c r="E38" s="25" t="s">
        <v>21</v>
      </c>
      <c r="F38" s="24"/>
      <c r="G38" s="24"/>
      <c r="H38" s="24"/>
      <c r="I38" s="87"/>
      <c r="J38" s="26"/>
      <c r="K38" s="99"/>
      <c r="L38" s="62">
        <f t="shared" si="1"/>
        <v>0</v>
      </c>
      <c r="M38" s="144">
        <v>0.45833333333333298</v>
      </c>
      <c r="R38" s="14"/>
      <c r="S38" s="55"/>
      <c r="T38" s="12"/>
      <c r="U38" s="55"/>
    </row>
    <row r="39" spans="1:21">
      <c r="A39" s="145">
        <v>22</v>
      </c>
      <c r="B39" s="146" t="s">
        <v>198</v>
      </c>
      <c r="C39" s="25" t="s">
        <v>199</v>
      </c>
      <c r="D39" s="140">
        <v>2001</v>
      </c>
      <c r="E39" s="45" t="s">
        <v>210</v>
      </c>
      <c r="F39" s="24"/>
      <c r="G39" s="24"/>
      <c r="H39" s="24"/>
      <c r="I39" s="87"/>
      <c r="J39" s="26"/>
      <c r="K39" s="99"/>
      <c r="L39" s="62">
        <f t="shared" si="1"/>
        <v>0</v>
      </c>
      <c r="M39" s="144">
        <v>0.45833333333333298</v>
      </c>
      <c r="R39" s="14"/>
      <c r="S39" s="55"/>
      <c r="T39" s="12"/>
      <c r="U39" s="55"/>
    </row>
    <row r="40" spans="1:21">
      <c r="A40" s="145">
        <v>23</v>
      </c>
      <c r="B40" s="146" t="s">
        <v>189</v>
      </c>
      <c r="C40" s="25" t="s">
        <v>190</v>
      </c>
      <c r="D40" s="140">
        <v>2001</v>
      </c>
      <c r="E40" s="45" t="s">
        <v>210</v>
      </c>
      <c r="F40" s="140"/>
      <c r="G40" s="24"/>
      <c r="H40" s="24"/>
      <c r="I40" s="87"/>
      <c r="J40" s="26"/>
      <c r="K40" s="99"/>
      <c r="L40" s="62">
        <f t="shared" si="1"/>
        <v>0</v>
      </c>
      <c r="M40" s="144">
        <v>0.45833333333333298</v>
      </c>
      <c r="R40" s="14"/>
      <c r="S40" s="55"/>
      <c r="T40" s="12"/>
      <c r="U40" s="55"/>
    </row>
    <row r="41" spans="1:21">
      <c r="A41" s="145">
        <v>24</v>
      </c>
      <c r="B41" s="146" t="s">
        <v>43</v>
      </c>
      <c r="C41" s="25" t="s">
        <v>128</v>
      </c>
      <c r="D41" s="140">
        <v>2000</v>
      </c>
      <c r="E41" s="45" t="s">
        <v>126</v>
      </c>
      <c r="F41" s="24"/>
      <c r="G41" s="24"/>
      <c r="H41" s="24"/>
      <c r="I41" s="87"/>
      <c r="J41" s="26"/>
      <c r="K41" s="99"/>
      <c r="L41" s="62">
        <f t="shared" si="1"/>
        <v>0</v>
      </c>
      <c r="M41" s="144">
        <v>0.45833333333333298</v>
      </c>
      <c r="R41" s="14"/>
      <c r="S41" s="55"/>
      <c r="T41" s="12"/>
      <c r="U41" s="55"/>
    </row>
    <row r="42" spans="1:21">
      <c r="A42" s="145">
        <v>25</v>
      </c>
      <c r="B42" s="146" t="s">
        <v>146</v>
      </c>
      <c r="C42" s="25" t="s">
        <v>147</v>
      </c>
      <c r="D42" s="140">
        <v>2000</v>
      </c>
      <c r="E42" s="45" t="s">
        <v>126</v>
      </c>
      <c r="F42" s="140"/>
      <c r="G42" s="24"/>
      <c r="H42" s="24"/>
      <c r="I42" s="87"/>
      <c r="J42" s="26"/>
      <c r="K42" s="99"/>
      <c r="L42" s="62">
        <f t="shared" si="1"/>
        <v>0</v>
      </c>
      <c r="M42" s="144">
        <v>0.45833333333333298</v>
      </c>
      <c r="R42" s="14"/>
      <c r="S42" s="55"/>
      <c r="T42" s="12"/>
      <c r="U42" s="55"/>
    </row>
    <row r="43" spans="1:21">
      <c r="R43" s="14"/>
      <c r="S43" s="55"/>
      <c r="T43" s="12"/>
      <c r="U43" s="55"/>
    </row>
    <row r="44" spans="1:21">
      <c r="A44" s="90"/>
      <c r="B44" s="16"/>
      <c r="C44" s="16"/>
      <c r="D44" s="22"/>
      <c r="E44" s="27"/>
      <c r="F44" s="22"/>
      <c r="G44" s="90"/>
      <c r="H44" s="90"/>
      <c r="I44" s="80"/>
      <c r="J44" s="41"/>
      <c r="K44" s="41"/>
      <c r="L44" s="90"/>
      <c r="M44" s="19"/>
      <c r="R44" s="14"/>
      <c r="T44" s="12"/>
    </row>
    <row r="45" spans="1:21" ht="16.5" thickBot="1">
      <c r="A45" s="59" t="s">
        <v>222</v>
      </c>
      <c r="B45" s="59"/>
      <c r="C45" s="59"/>
      <c r="D45" s="59"/>
      <c r="E45" s="4" t="s">
        <v>0</v>
      </c>
      <c r="F45" s="59" t="s">
        <v>223</v>
      </c>
      <c r="G45" s="59"/>
      <c r="H45" s="59"/>
      <c r="I45" s="59"/>
      <c r="J45" s="7"/>
      <c r="K45" s="7"/>
      <c r="L45" s="57"/>
      <c r="M45" s="1"/>
      <c r="R45" s="14"/>
      <c r="T45" s="12"/>
    </row>
    <row r="46" spans="1:21" ht="13.5" thickBot="1">
      <c r="A46" s="75" t="s">
        <v>1</v>
      </c>
      <c r="B46" s="60" t="s">
        <v>2</v>
      </c>
      <c r="C46" s="52" t="s">
        <v>3</v>
      </c>
      <c r="D46" s="53" t="s">
        <v>4</v>
      </c>
      <c r="E46" s="53" t="s">
        <v>5</v>
      </c>
      <c r="F46" s="69" t="s">
        <v>6</v>
      </c>
      <c r="G46" s="69" t="s">
        <v>7</v>
      </c>
      <c r="H46" s="69"/>
      <c r="I46" s="69"/>
      <c r="J46" s="54"/>
      <c r="K46" s="66"/>
      <c r="L46" s="67" t="s">
        <v>8</v>
      </c>
      <c r="M46" s="97" t="s">
        <v>138</v>
      </c>
    </row>
    <row r="47" spans="1:21">
      <c r="A47" s="161">
        <v>26</v>
      </c>
      <c r="B47" s="141" t="s">
        <v>48</v>
      </c>
      <c r="C47" s="125" t="s">
        <v>39</v>
      </c>
      <c r="D47" s="142">
        <v>2000</v>
      </c>
      <c r="E47" s="125" t="s">
        <v>11</v>
      </c>
      <c r="F47" s="143"/>
      <c r="G47" s="143"/>
      <c r="H47" s="143"/>
      <c r="I47" s="110"/>
      <c r="J47" s="143"/>
      <c r="K47" s="162"/>
      <c r="L47" s="62">
        <f>SUM(F47:I47)</f>
        <v>0</v>
      </c>
      <c r="M47" s="144">
        <v>0.45833333333333298</v>
      </c>
    </row>
    <row r="48" spans="1:21">
      <c r="A48" s="145">
        <v>27</v>
      </c>
      <c r="B48" s="146" t="s">
        <v>118</v>
      </c>
      <c r="C48" s="25" t="s">
        <v>119</v>
      </c>
      <c r="D48" s="140">
        <v>2000</v>
      </c>
      <c r="E48" s="25" t="s">
        <v>29</v>
      </c>
      <c r="F48" s="24"/>
      <c r="G48" s="24"/>
      <c r="H48" s="24"/>
      <c r="I48" s="87"/>
      <c r="J48" s="26"/>
      <c r="K48" s="99"/>
      <c r="L48" s="62">
        <f>SUM(F48:I48)</f>
        <v>0</v>
      </c>
      <c r="M48" s="144">
        <v>0.45833333333333298</v>
      </c>
      <c r="U48" s="55"/>
    </row>
    <row r="49" spans="1:22" ht="15.75">
      <c r="A49" s="145">
        <v>28</v>
      </c>
      <c r="B49" s="146" t="s">
        <v>133</v>
      </c>
      <c r="C49" s="25" t="s">
        <v>111</v>
      </c>
      <c r="D49" s="140">
        <v>2000</v>
      </c>
      <c r="E49" s="25" t="s">
        <v>29</v>
      </c>
      <c r="F49" s="24"/>
      <c r="G49" s="24"/>
      <c r="H49" s="24"/>
      <c r="I49" s="87"/>
      <c r="J49" s="26"/>
      <c r="K49" s="99"/>
      <c r="L49" s="62">
        <f>SUM(F49:I49)</f>
        <v>0</v>
      </c>
      <c r="M49" s="144">
        <v>0.45833333333333298</v>
      </c>
      <c r="R49" s="59"/>
      <c r="T49" s="1"/>
      <c r="U49" s="55"/>
    </row>
    <row r="50" spans="1:22">
      <c r="R50" s="15"/>
      <c r="S50" s="17"/>
      <c r="T50" s="12"/>
      <c r="U50" s="55"/>
    </row>
    <row r="51" spans="1:22">
      <c r="B51" s="271" t="s">
        <v>31</v>
      </c>
      <c r="C51" s="272"/>
      <c r="R51" s="14"/>
      <c r="S51" s="55"/>
      <c r="T51" s="12"/>
      <c r="U51" s="55"/>
    </row>
    <row r="52" spans="1:22">
      <c r="A52" s="91"/>
      <c r="B52" s="273" t="s">
        <v>50</v>
      </c>
      <c r="C52" s="274"/>
      <c r="D52" s="132"/>
      <c r="E52" s="6"/>
      <c r="F52" s="79"/>
      <c r="G52" s="79"/>
      <c r="H52" s="79"/>
      <c r="I52" s="79"/>
      <c r="J52" s="2"/>
      <c r="K52" s="2"/>
      <c r="L52" s="14"/>
      <c r="M52" s="22"/>
      <c r="N52" s="2"/>
      <c r="R52" s="14"/>
      <c r="S52" s="55"/>
      <c r="T52" s="12"/>
      <c r="U52" s="55"/>
    </row>
    <row r="53" spans="1:22">
      <c r="A53" s="91"/>
      <c r="B53" s="6"/>
      <c r="C53" s="6"/>
      <c r="D53" s="132"/>
      <c r="E53" s="6"/>
      <c r="F53" s="79"/>
      <c r="G53" s="79"/>
      <c r="H53" s="79"/>
      <c r="I53" s="79"/>
      <c r="J53" s="2"/>
      <c r="K53" s="2"/>
      <c r="L53" s="14"/>
      <c r="M53" s="22"/>
      <c r="N53" s="2"/>
      <c r="R53" s="14"/>
      <c r="S53" s="55"/>
      <c r="T53" s="12"/>
      <c r="U53" s="55"/>
    </row>
    <row r="54" spans="1:22" ht="19.5">
      <c r="A54" s="90"/>
      <c r="B54" s="275" t="s">
        <v>229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N54" s="2"/>
      <c r="R54" s="14"/>
      <c r="S54" s="55"/>
      <c r="T54" s="12"/>
      <c r="U54" s="55"/>
    </row>
    <row r="55" spans="1:22">
      <c r="A55" s="14"/>
      <c r="B55" s="13"/>
      <c r="C55" s="13"/>
      <c r="D55" s="18"/>
      <c r="E55" s="13"/>
      <c r="F55" s="82"/>
      <c r="G55" s="82"/>
      <c r="H55" s="82"/>
      <c r="I55" s="82"/>
      <c r="J55" s="17"/>
      <c r="K55" s="17"/>
      <c r="L55" s="14"/>
      <c r="M55" s="12"/>
      <c r="N55" s="2"/>
      <c r="R55" s="14"/>
      <c r="S55" s="55"/>
      <c r="T55" s="12"/>
      <c r="U55" s="48"/>
    </row>
    <row r="56" spans="1:22">
      <c r="U56" s="48"/>
    </row>
    <row r="57" spans="1:22" ht="16.5" thickBot="1">
      <c r="A57" s="59" t="s">
        <v>232</v>
      </c>
      <c r="B57" s="59"/>
      <c r="C57" s="59"/>
      <c r="D57" s="1"/>
      <c r="E57" s="4" t="s">
        <v>224</v>
      </c>
      <c r="F57" s="59" t="s">
        <v>225</v>
      </c>
      <c r="G57" s="59"/>
      <c r="H57" s="59"/>
      <c r="I57" s="59"/>
      <c r="J57" s="7"/>
      <c r="K57" s="7"/>
      <c r="L57" s="57"/>
      <c r="M57" s="1"/>
      <c r="U57" s="55"/>
    </row>
    <row r="58" spans="1:22" ht="13.5" thickBot="1">
      <c r="A58" s="61" t="s">
        <v>1</v>
      </c>
      <c r="B58" s="60" t="s">
        <v>2</v>
      </c>
      <c r="C58" s="52" t="s">
        <v>3</v>
      </c>
      <c r="D58" s="53" t="s">
        <v>4</v>
      </c>
      <c r="E58" s="53" t="s">
        <v>5</v>
      </c>
      <c r="F58" s="54" t="s">
        <v>7</v>
      </c>
      <c r="G58" s="54" t="s">
        <v>7</v>
      </c>
      <c r="H58" s="54" t="s">
        <v>10</v>
      </c>
      <c r="I58" s="54" t="s">
        <v>10</v>
      </c>
      <c r="J58" s="54" t="s">
        <v>10</v>
      </c>
      <c r="K58" s="66" t="s">
        <v>10</v>
      </c>
      <c r="L58" s="67" t="s">
        <v>8</v>
      </c>
      <c r="M58" s="97" t="s">
        <v>138</v>
      </c>
      <c r="U58" s="55"/>
    </row>
    <row r="59" spans="1:22">
      <c r="A59" s="62">
        <v>1</v>
      </c>
      <c r="B59" s="141" t="s">
        <v>65</v>
      </c>
      <c r="C59" s="125" t="s">
        <v>66</v>
      </c>
      <c r="D59" s="142">
        <v>1985</v>
      </c>
      <c r="E59" s="125" t="s">
        <v>18</v>
      </c>
      <c r="F59" s="110"/>
      <c r="G59" s="110"/>
      <c r="H59" s="110"/>
      <c r="I59" s="110"/>
      <c r="J59" s="51"/>
      <c r="K59" s="96"/>
      <c r="L59" s="62">
        <f t="shared" ref="L59:L71" si="2">SUM(F59:I59)</f>
        <v>0</v>
      </c>
      <c r="M59" s="144">
        <v>0.47569444444444442</v>
      </c>
      <c r="N59" t="s">
        <v>235</v>
      </c>
      <c r="U59" s="55"/>
    </row>
    <row r="60" spans="1:22">
      <c r="A60" s="63">
        <v>2</v>
      </c>
      <c r="B60" s="146" t="s">
        <v>176</v>
      </c>
      <c r="C60" s="25" t="s">
        <v>109</v>
      </c>
      <c r="D60" s="140">
        <v>1985</v>
      </c>
      <c r="E60" s="25" t="s">
        <v>18</v>
      </c>
      <c r="F60" s="87"/>
      <c r="G60" s="87"/>
      <c r="H60" s="87"/>
      <c r="I60" s="87"/>
      <c r="J60" s="26"/>
      <c r="K60" s="99"/>
      <c r="L60" s="63">
        <f t="shared" si="2"/>
        <v>0</v>
      </c>
      <c r="M60" s="148">
        <v>0.47569444444444442</v>
      </c>
      <c r="N60" t="s">
        <v>235</v>
      </c>
      <c r="U60" s="55"/>
    </row>
    <row r="61" spans="1:22">
      <c r="A61" s="63">
        <v>3</v>
      </c>
      <c r="B61" s="146" t="s">
        <v>100</v>
      </c>
      <c r="C61" s="25" t="s">
        <v>101</v>
      </c>
      <c r="D61" s="140">
        <v>1985</v>
      </c>
      <c r="E61" s="25" t="s">
        <v>105</v>
      </c>
      <c r="F61" s="87"/>
      <c r="G61" s="87"/>
      <c r="H61" s="87"/>
      <c r="I61" s="87"/>
      <c r="J61" s="26"/>
      <c r="K61" s="99"/>
      <c r="L61" s="63">
        <f t="shared" si="2"/>
        <v>0</v>
      </c>
      <c r="M61" s="148">
        <v>0.47569444444444442</v>
      </c>
      <c r="N61" t="s">
        <v>235</v>
      </c>
      <c r="U61" s="55"/>
    </row>
    <row r="62" spans="1:22">
      <c r="A62" s="63">
        <v>4</v>
      </c>
      <c r="B62" s="141" t="s">
        <v>63</v>
      </c>
      <c r="C62" s="125" t="s">
        <v>64</v>
      </c>
      <c r="D62" s="142">
        <v>1993</v>
      </c>
      <c r="E62" s="125" t="s">
        <v>28</v>
      </c>
      <c r="F62" s="142"/>
      <c r="G62" s="142"/>
      <c r="H62" s="142"/>
      <c r="I62" s="142"/>
      <c r="J62" s="125"/>
      <c r="K62" s="126"/>
      <c r="L62" s="62">
        <f t="shared" si="2"/>
        <v>0</v>
      </c>
      <c r="M62" s="148">
        <v>0.47569444444444442</v>
      </c>
      <c r="N62" t="s">
        <v>234</v>
      </c>
      <c r="U62" s="55"/>
    </row>
    <row r="63" spans="1:22">
      <c r="A63" s="63">
        <v>5</v>
      </c>
      <c r="B63" s="146" t="s">
        <v>37</v>
      </c>
      <c r="C63" s="25" t="s">
        <v>38</v>
      </c>
      <c r="D63" s="140">
        <v>1993</v>
      </c>
      <c r="E63" s="25" t="s">
        <v>28</v>
      </c>
      <c r="F63" s="24"/>
      <c r="G63" s="24"/>
      <c r="H63" s="24"/>
      <c r="I63" s="24"/>
      <c r="J63" s="24"/>
      <c r="K63" s="105"/>
      <c r="L63" s="63">
        <f t="shared" si="2"/>
        <v>0</v>
      </c>
      <c r="M63" s="148">
        <v>0.47569444444444442</v>
      </c>
      <c r="N63" s="2" t="s">
        <v>234</v>
      </c>
      <c r="U63" s="55"/>
    </row>
    <row r="64" spans="1:22">
      <c r="A64" s="63">
        <v>6</v>
      </c>
      <c r="B64" s="146" t="s">
        <v>33</v>
      </c>
      <c r="C64" s="25" t="s">
        <v>99</v>
      </c>
      <c r="D64" s="140">
        <v>1993</v>
      </c>
      <c r="E64" s="25" t="s">
        <v>18</v>
      </c>
      <c r="F64" s="140"/>
      <c r="G64" s="140"/>
      <c r="H64" s="140"/>
      <c r="I64" s="140"/>
      <c r="J64" s="25"/>
      <c r="K64" s="46"/>
      <c r="L64" s="63">
        <f t="shared" si="2"/>
        <v>0</v>
      </c>
      <c r="M64" s="148">
        <v>0.47569444444444398</v>
      </c>
      <c r="N64" t="s">
        <v>234</v>
      </c>
      <c r="U64" s="55"/>
      <c r="V64" s="49"/>
    </row>
    <row r="65" spans="1:24">
      <c r="A65" s="63">
        <v>7</v>
      </c>
      <c r="B65" s="146" t="s">
        <v>133</v>
      </c>
      <c r="C65" s="25" t="s">
        <v>93</v>
      </c>
      <c r="D65" s="140">
        <v>1992</v>
      </c>
      <c r="E65" s="45" t="s">
        <v>29</v>
      </c>
      <c r="F65" s="24"/>
      <c r="G65" s="24"/>
      <c r="H65" s="24"/>
      <c r="I65" s="24"/>
      <c r="J65" s="26"/>
      <c r="K65" s="99"/>
      <c r="L65" s="63">
        <f t="shared" si="2"/>
        <v>0</v>
      </c>
      <c r="M65" s="148">
        <v>0.47569444444444398</v>
      </c>
      <c r="N65" t="s">
        <v>234</v>
      </c>
      <c r="U65" s="55"/>
    </row>
    <row r="66" spans="1:24" ht="13.5" thickBot="1">
      <c r="A66" s="63">
        <v>8</v>
      </c>
      <c r="B66" s="155" t="s">
        <v>107</v>
      </c>
      <c r="C66" s="156" t="s">
        <v>108</v>
      </c>
      <c r="D66" s="157">
        <v>1993</v>
      </c>
      <c r="E66" s="156" t="s">
        <v>105</v>
      </c>
      <c r="F66" s="157"/>
      <c r="G66" s="168"/>
      <c r="H66" s="168"/>
      <c r="I66" s="157"/>
      <c r="J66" s="156"/>
      <c r="K66" s="169"/>
      <c r="L66" s="167">
        <f t="shared" si="2"/>
        <v>0</v>
      </c>
      <c r="M66" s="148" t="s">
        <v>240</v>
      </c>
      <c r="N66" s="2"/>
      <c r="U66" s="55"/>
    </row>
    <row r="67" spans="1:24">
      <c r="A67" s="63">
        <v>9</v>
      </c>
      <c r="B67" s="141" t="s">
        <v>74</v>
      </c>
      <c r="C67" s="125" t="s">
        <v>75</v>
      </c>
      <c r="D67" s="142">
        <v>1995</v>
      </c>
      <c r="E67" s="125" t="s">
        <v>18</v>
      </c>
      <c r="F67" s="143"/>
      <c r="G67" s="143"/>
      <c r="H67" s="143"/>
      <c r="I67" s="143"/>
      <c r="J67" s="51"/>
      <c r="K67" s="96"/>
      <c r="L67" s="62">
        <f t="shared" si="2"/>
        <v>0</v>
      </c>
      <c r="M67" s="148">
        <v>0.47569444444444398</v>
      </c>
      <c r="N67" s="2" t="s">
        <v>233</v>
      </c>
      <c r="U67" s="55"/>
      <c r="X67" s="8"/>
    </row>
    <row r="68" spans="1:24">
      <c r="A68" s="63">
        <v>10</v>
      </c>
      <c r="B68" s="146" t="s">
        <v>179</v>
      </c>
      <c r="C68" s="25" t="s">
        <v>180</v>
      </c>
      <c r="D68" s="140">
        <v>1995</v>
      </c>
      <c r="E68" s="25" t="s">
        <v>18</v>
      </c>
      <c r="F68" s="24"/>
      <c r="G68" s="24"/>
      <c r="H68" s="24"/>
      <c r="I68" s="24"/>
      <c r="J68" s="24"/>
      <c r="K68" s="105"/>
      <c r="L68" s="63">
        <f t="shared" si="2"/>
        <v>0</v>
      </c>
      <c r="M68" s="148">
        <v>0.47569444444444398</v>
      </c>
      <c r="N68" t="s">
        <v>233</v>
      </c>
      <c r="U68" s="55"/>
      <c r="X68" s="8"/>
    </row>
    <row r="69" spans="1:24">
      <c r="A69" s="63">
        <v>11</v>
      </c>
      <c r="B69" s="146" t="s">
        <v>177</v>
      </c>
      <c r="C69" s="25" t="s">
        <v>178</v>
      </c>
      <c r="D69" s="140">
        <v>1995</v>
      </c>
      <c r="E69" s="25" t="s">
        <v>18</v>
      </c>
      <c r="F69" s="172"/>
      <c r="G69" s="172"/>
      <c r="H69" s="172"/>
      <c r="I69" s="172"/>
      <c r="J69" s="173"/>
      <c r="K69" s="174"/>
      <c r="L69" s="175">
        <f t="shared" si="2"/>
        <v>0</v>
      </c>
      <c r="M69" s="148">
        <v>0.47569444444444398</v>
      </c>
      <c r="N69" t="s">
        <v>233</v>
      </c>
      <c r="U69" s="55"/>
      <c r="X69" s="8"/>
    </row>
    <row r="70" spans="1:24">
      <c r="A70" s="63">
        <v>12</v>
      </c>
      <c r="B70" s="146" t="s">
        <v>76</v>
      </c>
      <c r="C70" s="25" t="s">
        <v>77</v>
      </c>
      <c r="D70" s="140">
        <v>1995</v>
      </c>
      <c r="E70" s="45" t="s">
        <v>210</v>
      </c>
      <c r="F70" s="24"/>
      <c r="G70" s="24"/>
      <c r="H70" s="24"/>
      <c r="I70" s="24"/>
      <c r="J70" s="24"/>
      <c r="K70" s="105"/>
      <c r="L70" s="63">
        <f t="shared" si="2"/>
        <v>0</v>
      </c>
      <c r="M70" s="148">
        <v>0.47569444444444398</v>
      </c>
      <c r="N70" t="s">
        <v>233</v>
      </c>
      <c r="U70" s="55"/>
      <c r="X70" s="8"/>
    </row>
    <row r="71" spans="1:24">
      <c r="A71" s="63">
        <v>13</v>
      </c>
      <c r="B71" s="146" t="s">
        <v>116</v>
      </c>
      <c r="C71" s="25" t="s">
        <v>117</v>
      </c>
      <c r="D71" s="140">
        <v>1995</v>
      </c>
      <c r="E71" s="25" t="s">
        <v>18</v>
      </c>
      <c r="F71" s="24"/>
      <c r="G71" s="24"/>
      <c r="H71" s="24"/>
      <c r="I71" s="24"/>
      <c r="J71" s="24"/>
      <c r="K71" s="105"/>
      <c r="L71" s="63">
        <f t="shared" si="2"/>
        <v>0</v>
      </c>
      <c r="M71" s="148">
        <v>0.47569444444444398</v>
      </c>
      <c r="N71" t="s">
        <v>233</v>
      </c>
      <c r="R71" s="14"/>
      <c r="S71" s="73"/>
      <c r="T71" s="12"/>
      <c r="U71" s="55"/>
      <c r="X71" s="8"/>
    </row>
    <row r="72" spans="1:24">
      <c r="R72" s="14"/>
      <c r="S72" s="73"/>
      <c r="T72" s="12"/>
      <c r="U72" s="55"/>
      <c r="X72" s="8"/>
    </row>
    <row r="73" spans="1:24">
      <c r="R73" s="14"/>
      <c r="S73" s="73"/>
      <c r="T73" s="12"/>
      <c r="U73" s="55"/>
      <c r="X73" s="8"/>
    </row>
    <row r="74" spans="1:24">
      <c r="R74" s="14"/>
      <c r="S74" s="73"/>
      <c r="T74" s="12"/>
      <c r="U74" s="55"/>
      <c r="X74" s="8"/>
    </row>
    <row r="75" spans="1:24">
      <c r="R75" s="14"/>
      <c r="S75" s="73"/>
      <c r="T75" s="12"/>
      <c r="U75" s="55"/>
      <c r="X75" s="8"/>
    </row>
    <row r="76" spans="1:24" ht="16.5" thickBot="1">
      <c r="A76" s="59" t="s">
        <v>226</v>
      </c>
      <c r="B76" s="59"/>
      <c r="C76" s="59"/>
      <c r="D76" s="1"/>
      <c r="E76" s="4" t="s">
        <v>224</v>
      </c>
      <c r="F76" s="59" t="s">
        <v>225</v>
      </c>
      <c r="G76" s="59"/>
      <c r="H76" s="59"/>
      <c r="I76" s="59"/>
      <c r="J76" s="7"/>
      <c r="K76" s="7"/>
      <c r="L76" s="57"/>
      <c r="M76" s="1"/>
      <c r="R76" s="14"/>
      <c r="S76" s="73"/>
      <c r="T76" s="12"/>
      <c r="U76" s="55"/>
      <c r="X76" s="8"/>
    </row>
    <row r="77" spans="1:24" ht="13.5" thickBot="1">
      <c r="A77" s="112" t="s">
        <v>1</v>
      </c>
      <c r="B77" s="106" t="s">
        <v>2</v>
      </c>
      <c r="C77" s="52" t="s">
        <v>3</v>
      </c>
      <c r="D77" s="53" t="s">
        <v>4</v>
      </c>
      <c r="E77" s="53" t="s">
        <v>5</v>
      </c>
      <c r="F77" s="54" t="s">
        <v>7</v>
      </c>
      <c r="G77" s="54" t="s">
        <v>7</v>
      </c>
      <c r="H77" s="54" t="s">
        <v>10</v>
      </c>
      <c r="I77" s="54" t="s">
        <v>10</v>
      </c>
      <c r="J77" s="54" t="s">
        <v>10</v>
      </c>
      <c r="K77" s="66" t="s">
        <v>10</v>
      </c>
      <c r="L77" s="67" t="s">
        <v>8</v>
      </c>
      <c r="M77" s="97" t="s">
        <v>138</v>
      </c>
      <c r="R77" s="14"/>
      <c r="S77" s="73"/>
      <c r="T77" s="12"/>
      <c r="U77" s="55"/>
    </row>
    <row r="78" spans="1:24" ht="15.75">
      <c r="A78" s="171">
        <v>15</v>
      </c>
      <c r="B78" s="190" t="s">
        <v>71</v>
      </c>
      <c r="C78" s="191" t="s">
        <v>72</v>
      </c>
      <c r="D78" s="192">
        <v>1997</v>
      </c>
      <c r="E78" s="191" t="s">
        <v>18</v>
      </c>
      <c r="F78" s="194"/>
      <c r="G78" s="194"/>
      <c r="H78" s="194"/>
      <c r="I78" s="194"/>
      <c r="J78" s="188"/>
      <c r="K78" s="189"/>
      <c r="L78" s="171">
        <f t="shared" ref="L78:L85" si="3">SUM(F78:I78)</f>
        <v>0</v>
      </c>
      <c r="M78" s="148">
        <v>0.47569444444444398</v>
      </c>
      <c r="Q78" s="59"/>
    </row>
    <row r="79" spans="1:24">
      <c r="A79" s="63">
        <v>16</v>
      </c>
      <c r="B79" s="216" t="s">
        <v>12</v>
      </c>
      <c r="C79" s="176" t="s">
        <v>13</v>
      </c>
      <c r="D79" s="177">
        <v>1996</v>
      </c>
      <c r="E79" s="147" t="s">
        <v>11</v>
      </c>
      <c r="F79" s="24"/>
      <c r="G79" s="24"/>
      <c r="H79" s="24"/>
      <c r="I79" s="24"/>
      <c r="J79" s="24"/>
      <c r="K79" s="105"/>
      <c r="L79" s="62">
        <f t="shared" si="3"/>
        <v>0</v>
      </c>
      <c r="M79" s="148">
        <v>0.47569444444444398</v>
      </c>
      <c r="Q79" s="15"/>
      <c r="S79" s="41"/>
    </row>
    <row r="80" spans="1:24">
      <c r="A80" s="63">
        <v>17</v>
      </c>
      <c r="B80" s="154" t="s">
        <v>17</v>
      </c>
      <c r="C80" s="45" t="s">
        <v>27</v>
      </c>
      <c r="D80" s="140">
        <v>1997</v>
      </c>
      <c r="E80" s="45" t="s">
        <v>29</v>
      </c>
      <c r="F80" s="24"/>
      <c r="G80" s="24"/>
      <c r="H80" s="24"/>
      <c r="I80" s="24"/>
      <c r="J80" s="24"/>
      <c r="K80" s="105"/>
      <c r="L80" s="62">
        <f t="shared" si="3"/>
        <v>0</v>
      </c>
      <c r="M80" s="148">
        <v>0.47569444444444398</v>
      </c>
      <c r="Q80" s="15"/>
      <c r="S80" s="41"/>
    </row>
    <row r="81" spans="1:19">
      <c r="A81" s="63">
        <v>18</v>
      </c>
      <c r="B81" s="146" t="s">
        <v>114</v>
      </c>
      <c r="C81" s="25" t="s">
        <v>115</v>
      </c>
      <c r="D81" s="140">
        <v>1996</v>
      </c>
      <c r="E81" s="25" t="s">
        <v>18</v>
      </c>
      <c r="F81" s="24"/>
      <c r="G81" s="24"/>
      <c r="H81" s="24"/>
      <c r="I81" s="24"/>
      <c r="J81" s="26"/>
      <c r="K81" s="99"/>
      <c r="L81" s="62">
        <f t="shared" si="3"/>
        <v>0</v>
      </c>
      <c r="M81" s="148">
        <v>0.47569444444444398</v>
      </c>
      <c r="Q81" s="15"/>
      <c r="S81" s="41"/>
    </row>
    <row r="82" spans="1:19">
      <c r="A82" s="63">
        <v>19</v>
      </c>
      <c r="B82" s="146" t="s">
        <v>82</v>
      </c>
      <c r="C82" s="25" t="s">
        <v>83</v>
      </c>
      <c r="D82" s="140">
        <v>1996</v>
      </c>
      <c r="E82" s="45" t="s">
        <v>210</v>
      </c>
      <c r="F82" s="24"/>
      <c r="G82" s="24"/>
      <c r="H82" s="24"/>
      <c r="I82" s="24"/>
      <c r="J82" s="26"/>
      <c r="K82" s="99"/>
      <c r="L82" s="62">
        <f t="shared" si="3"/>
        <v>0</v>
      </c>
      <c r="M82" s="148">
        <v>0.47569444444444398</v>
      </c>
      <c r="Q82" s="15"/>
      <c r="S82" s="41"/>
    </row>
    <row r="83" spans="1:19">
      <c r="A83" s="63">
        <v>20</v>
      </c>
      <c r="B83" s="146" t="s">
        <v>80</v>
      </c>
      <c r="C83" s="25" t="s">
        <v>81</v>
      </c>
      <c r="D83" s="140">
        <v>1996</v>
      </c>
      <c r="E83" s="45" t="s">
        <v>210</v>
      </c>
      <c r="F83" s="140"/>
      <c r="G83" s="140"/>
      <c r="H83" s="140"/>
      <c r="I83" s="140"/>
      <c r="J83" s="178"/>
      <c r="K83" s="179"/>
      <c r="L83" s="62">
        <f t="shared" si="3"/>
        <v>0</v>
      </c>
      <c r="M83" s="148">
        <v>0.47569444444444398</v>
      </c>
      <c r="Q83" s="15"/>
      <c r="S83" s="41"/>
    </row>
    <row r="84" spans="1:19">
      <c r="A84" s="63">
        <v>21</v>
      </c>
      <c r="B84" s="146" t="s">
        <v>96</v>
      </c>
      <c r="C84" s="25" t="s">
        <v>194</v>
      </c>
      <c r="D84" s="140">
        <v>1996</v>
      </c>
      <c r="E84" s="45" t="s">
        <v>210</v>
      </c>
      <c r="F84" s="24"/>
      <c r="G84" s="24"/>
      <c r="H84" s="24"/>
      <c r="I84" s="24"/>
      <c r="J84" s="26"/>
      <c r="K84" s="99"/>
      <c r="L84" s="62">
        <f t="shared" si="3"/>
        <v>0</v>
      </c>
      <c r="M84" s="148" t="s">
        <v>240</v>
      </c>
      <c r="Q84" s="15"/>
      <c r="S84" s="41"/>
    </row>
    <row r="85" spans="1:19" ht="13.5" thickBot="1">
      <c r="A85" s="167">
        <v>22</v>
      </c>
      <c r="B85" s="155" t="s">
        <v>32</v>
      </c>
      <c r="C85" s="156" t="s">
        <v>42</v>
      </c>
      <c r="D85" s="157">
        <v>1998</v>
      </c>
      <c r="E85" s="207" t="s">
        <v>9</v>
      </c>
      <c r="F85" s="157"/>
      <c r="G85" s="157"/>
      <c r="H85" s="157"/>
      <c r="I85" s="157"/>
      <c r="J85" s="207"/>
      <c r="K85" s="208"/>
      <c r="L85" s="180">
        <f t="shared" si="3"/>
        <v>0</v>
      </c>
      <c r="M85" s="148" t="s">
        <v>240</v>
      </c>
      <c r="Q85" s="15"/>
      <c r="S85" s="41"/>
    </row>
    <row r="86" spans="1:19">
      <c r="Q86" s="15"/>
      <c r="S86" s="41"/>
    </row>
    <row r="87" spans="1:19">
      <c r="Q87" s="15"/>
      <c r="S87" s="41"/>
    </row>
    <row r="88" spans="1:19">
      <c r="Q88" s="15"/>
      <c r="S88" s="41"/>
    </row>
    <row r="89" spans="1:19">
      <c r="Q89" s="15"/>
      <c r="S89" s="41"/>
    </row>
    <row r="90" spans="1:19">
      <c r="Q90" s="15"/>
      <c r="S90" s="41"/>
    </row>
    <row r="91" spans="1:19">
      <c r="Q91" s="15"/>
      <c r="S91" s="41"/>
    </row>
    <row r="92" spans="1:19">
      <c r="Q92" s="15"/>
      <c r="S92" s="41"/>
    </row>
    <row r="93" spans="1:19">
      <c r="Q93" s="15"/>
      <c r="S93" s="41"/>
    </row>
    <row r="94" spans="1:19">
      <c r="Q94" s="15"/>
      <c r="S94" s="41"/>
    </row>
    <row r="95" spans="1:19">
      <c r="Q95" s="15"/>
      <c r="S95" s="41"/>
    </row>
    <row r="96" spans="1:19">
      <c r="Q96" s="15"/>
      <c r="S96" s="41"/>
    </row>
    <row r="97" spans="1:21">
      <c r="Q97" s="15"/>
      <c r="S97" s="41"/>
    </row>
    <row r="98" spans="1:21">
      <c r="Q98" s="15"/>
      <c r="S98" s="41"/>
    </row>
    <row r="99" spans="1:21">
      <c r="Q99" s="15"/>
      <c r="S99" s="41"/>
    </row>
    <row r="100" spans="1:21">
      <c r="Q100" s="15"/>
      <c r="S100" s="41"/>
    </row>
    <row r="101" spans="1:21">
      <c r="Q101" s="15"/>
      <c r="S101" s="41"/>
    </row>
    <row r="102" spans="1:21">
      <c r="Q102" s="15"/>
      <c r="S102" s="41"/>
    </row>
    <row r="103" spans="1:21">
      <c r="Q103" s="90"/>
      <c r="R103" s="14"/>
      <c r="S103" s="55"/>
      <c r="T103" s="12"/>
      <c r="U103" s="55"/>
    </row>
    <row r="104" spans="1:21">
      <c r="R104" s="14"/>
      <c r="S104" s="55"/>
      <c r="T104" s="12"/>
      <c r="U104" s="55"/>
    </row>
    <row r="105" spans="1:21">
      <c r="R105" s="14"/>
      <c r="T105" s="12"/>
      <c r="U105" s="55"/>
    </row>
    <row r="106" spans="1:21">
      <c r="R106" s="14"/>
      <c r="T106" s="12"/>
      <c r="U106" s="55"/>
    </row>
    <row r="107" spans="1:21">
      <c r="A107" s="130"/>
      <c r="F107" s="131"/>
      <c r="G107" s="131"/>
      <c r="H107" s="131"/>
      <c r="I107" s="131"/>
      <c r="R107" s="14"/>
      <c r="T107" s="12"/>
      <c r="U107" s="55"/>
    </row>
    <row r="108" spans="1:21">
      <c r="N108" s="8"/>
      <c r="Q108" s="90"/>
      <c r="R108" s="14"/>
      <c r="S108" s="55"/>
      <c r="T108" s="19"/>
      <c r="U108" s="55"/>
    </row>
    <row r="109" spans="1:21" ht="19.5">
      <c r="C109" s="206" t="s">
        <v>228</v>
      </c>
      <c r="D109" s="206"/>
      <c r="E109" s="206"/>
      <c r="F109" s="206"/>
      <c r="G109" s="206"/>
      <c r="H109" s="206"/>
      <c r="I109" s="206"/>
      <c r="N109" s="8"/>
      <c r="Q109" s="90"/>
      <c r="R109" s="14"/>
      <c r="S109" s="55"/>
      <c r="T109" s="19"/>
      <c r="U109" s="55"/>
    </row>
    <row r="110" spans="1:21">
      <c r="Q110" s="15"/>
      <c r="S110" s="41"/>
    </row>
    <row r="111" spans="1:21" ht="16.5" thickBot="1">
      <c r="A111" s="59" t="s">
        <v>237</v>
      </c>
      <c r="B111" s="59"/>
      <c r="C111" s="59"/>
      <c r="D111" s="1"/>
      <c r="E111" s="4" t="s">
        <v>224</v>
      </c>
      <c r="F111" s="59" t="s">
        <v>225</v>
      </c>
      <c r="G111" s="59"/>
      <c r="H111" s="59"/>
      <c r="I111" s="59"/>
      <c r="J111" s="7"/>
      <c r="K111" s="7"/>
      <c r="L111" s="57"/>
      <c r="M111" s="1"/>
      <c r="Q111" s="15"/>
      <c r="S111" s="41"/>
    </row>
    <row r="112" spans="1:21" ht="13.5" thickBot="1">
      <c r="A112" s="67" t="s">
        <v>1</v>
      </c>
      <c r="B112" s="60" t="s">
        <v>2</v>
      </c>
      <c r="C112" s="52" t="s">
        <v>3</v>
      </c>
      <c r="D112" s="53" t="s">
        <v>4</v>
      </c>
      <c r="E112" s="53" t="s">
        <v>5</v>
      </c>
      <c r="F112" s="54" t="s">
        <v>7</v>
      </c>
      <c r="G112" s="54" t="s">
        <v>7</v>
      </c>
      <c r="H112" s="54" t="s">
        <v>10</v>
      </c>
      <c r="I112" s="54" t="s">
        <v>10</v>
      </c>
      <c r="J112" s="54" t="s">
        <v>10</v>
      </c>
      <c r="K112" s="66" t="s">
        <v>10</v>
      </c>
      <c r="L112" s="67" t="s">
        <v>8</v>
      </c>
      <c r="M112" s="97" t="s">
        <v>138</v>
      </c>
      <c r="Q112" s="15"/>
      <c r="S112" s="41"/>
    </row>
    <row r="113" spans="1:23">
      <c r="A113" s="171">
        <v>1</v>
      </c>
      <c r="B113" s="141" t="s">
        <v>12</v>
      </c>
      <c r="C113" s="125" t="s">
        <v>163</v>
      </c>
      <c r="D113" s="142">
        <v>1990</v>
      </c>
      <c r="E113" s="125" t="s">
        <v>18</v>
      </c>
      <c r="F113" s="110"/>
      <c r="G113" s="110"/>
      <c r="H113" s="110"/>
      <c r="I113" s="110"/>
      <c r="J113" s="51"/>
      <c r="K113" s="96"/>
      <c r="L113" s="62">
        <f t="shared" ref="L113:L120" si="4">SUM(F113:I113)</f>
        <v>0</v>
      </c>
      <c r="M113" s="144">
        <v>0.50694444444444442</v>
      </c>
      <c r="N113" t="s">
        <v>236</v>
      </c>
      <c r="Q113" s="15"/>
      <c r="S113" s="41"/>
    </row>
    <row r="114" spans="1:23">
      <c r="A114" s="63">
        <v>2</v>
      </c>
      <c r="B114" s="146" t="s">
        <v>207</v>
      </c>
      <c r="C114" s="25" t="s">
        <v>102</v>
      </c>
      <c r="D114" s="140">
        <v>1982</v>
      </c>
      <c r="E114" s="25" t="s">
        <v>105</v>
      </c>
      <c r="F114" s="87"/>
      <c r="G114" s="87"/>
      <c r="H114" s="87"/>
      <c r="I114" s="87"/>
      <c r="J114" s="26"/>
      <c r="K114" s="99"/>
      <c r="L114" s="63">
        <f t="shared" si="4"/>
        <v>0</v>
      </c>
      <c r="M114" s="144">
        <v>0.50694444444444442</v>
      </c>
      <c r="N114" t="s">
        <v>236</v>
      </c>
      <c r="Q114" s="15"/>
      <c r="S114" s="41"/>
    </row>
    <row r="115" spans="1:23" ht="13.5" thickBot="1">
      <c r="A115" s="63">
        <v>3</v>
      </c>
      <c r="B115" s="146" t="s">
        <v>30</v>
      </c>
      <c r="C115" s="25" t="s">
        <v>94</v>
      </c>
      <c r="D115" s="140">
        <v>1986</v>
      </c>
      <c r="E115" s="45" t="s">
        <v>29</v>
      </c>
      <c r="F115" s="87"/>
      <c r="G115" s="87"/>
      <c r="H115" s="87"/>
      <c r="I115" s="87"/>
      <c r="J115" s="26"/>
      <c r="K115" s="99"/>
      <c r="L115" s="63">
        <f t="shared" si="4"/>
        <v>0</v>
      </c>
      <c r="M115" s="144">
        <v>0.50694444444444398</v>
      </c>
      <c r="N115" t="s">
        <v>236</v>
      </c>
      <c r="Q115" s="15"/>
      <c r="S115" s="41"/>
    </row>
    <row r="116" spans="1:23">
      <c r="A116" s="63">
        <v>4</v>
      </c>
      <c r="B116" s="190" t="s">
        <v>16</v>
      </c>
      <c r="C116" s="191" t="s">
        <v>59</v>
      </c>
      <c r="D116" s="192">
        <v>1992</v>
      </c>
      <c r="E116" s="193" t="s">
        <v>231</v>
      </c>
      <c r="F116" s="194"/>
      <c r="G116" s="195"/>
      <c r="H116" s="195"/>
      <c r="I116" s="194"/>
      <c r="J116" s="188"/>
      <c r="K116" s="189"/>
      <c r="L116" s="171">
        <f t="shared" si="4"/>
        <v>0</v>
      </c>
      <c r="M116" s="144">
        <v>0.50694444444444398</v>
      </c>
      <c r="N116" t="s">
        <v>238</v>
      </c>
      <c r="Q116" s="15"/>
      <c r="S116" s="41"/>
    </row>
    <row r="117" spans="1:23">
      <c r="A117" s="63">
        <v>5</v>
      </c>
      <c r="B117" s="146" t="s">
        <v>174</v>
      </c>
      <c r="C117" s="25" t="s">
        <v>175</v>
      </c>
      <c r="D117" s="140">
        <v>1992</v>
      </c>
      <c r="E117" s="25" t="s">
        <v>18</v>
      </c>
      <c r="F117" s="24"/>
      <c r="G117" s="24"/>
      <c r="H117" s="24"/>
      <c r="I117" s="24"/>
      <c r="J117" s="26"/>
      <c r="K117" s="99"/>
      <c r="L117" s="63">
        <f t="shared" si="4"/>
        <v>0</v>
      </c>
      <c r="M117" s="144">
        <v>0.50694444444444398</v>
      </c>
      <c r="N117" t="s">
        <v>238</v>
      </c>
      <c r="Q117" s="15"/>
      <c r="S117" s="41"/>
    </row>
    <row r="118" spans="1:23">
      <c r="A118" s="63">
        <v>6</v>
      </c>
      <c r="B118" s="146" t="s">
        <v>98</v>
      </c>
      <c r="C118" s="25" t="s">
        <v>97</v>
      </c>
      <c r="D118" s="140">
        <v>1992</v>
      </c>
      <c r="E118" s="45" t="s">
        <v>210</v>
      </c>
      <c r="F118" s="24"/>
      <c r="G118" s="24"/>
      <c r="H118" s="24"/>
      <c r="I118" s="24"/>
      <c r="J118" s="26"/>
      <c r="K118" s="99"/>
      <c r="L118" s="63">
        <f t="shared" si="4"/>
        <v>0</v>
      </c>
      <c r="M118" s="144" t="s">
        <v>240</v>
      </c>
      <c r="N118" t="s">
        <v>238</v>
      </c>
      <c r="Q118" s="15"/>
      <c r="S118" s="41"/>
    </row>
    <row r="119" spans="1:23">
      <c r="A119" s="63">
        <v>7</v>
      </c>
      <c r="B119" s="146" t="s">
        <v>26</v>
      </c>
      <c r="C119" s="25" t="s">
        <v>25</v>
      </c>
      <c r="D119" s="140">
        <v>1993</v>
      </c>
      <c r="E119" s="147" t="s">
        <v>21</v>
      </c>
      <c r="F119" s="24"/>
      <c r="G119" s="24"/>
      <c r="H119" s="172"/>
      <c r="I119" s="172"/>
      <c r="J119" s="26"/>
      <c r="K119" s="99"/>
      <c r="L119" s="63">
        <f t="shared" si="4"/>
        <v>0</v>
      </c>
      <c r="M119" s="144">
        <v>0.50694444444444398</v>
      </c>
      <c r="N119" t="s">
        <v>238</v>
      </c>
      <c r="Q119" s="15"/>
      <c r="S119" s="41"/>
    </row>
    <row r="120" spans="1:23" ht="13.5" thickBot="1">
      <c r="A120" s="63">
        <v>8</v>
      </c>
      <c r="B120" s="197" t="s">
        <v>150</v>
      </c>
      <c r="C120" s="160" t="s">
        <v>90</v>
      </c>
      <c r="D120" s="157">
        <v>1992</v>
      </c>
      <c r="E120" s="187" t="s">
        <v>11</v>
      </c>
      <c r="F120" s="102"/>
      <c r="G120" s="102"/>
      <c r="H120" s="102"/>
      <c r="I120" s="102"/>
      <c r="J120" s="102"/>
      <c r="K120" s="104"/>
      <c r="L120" s="167">
        <f t="shared" si="4"/>
        <v>0</v>
      </c>
      <c r="M120" s="144">
        <v>0.50694444444444398</v>
      </c>
      <c r="N120" t="s">
        <v>238</v>
      </c>
      <c r="Q120" s="90"/>
      <c r="S120" s="55"/>
      <c r="U120" s="55"/>
    </row>
    <row r="121" spans="1:23">
      <c r="A121" s="63">
        <v>9</v>
      </c>
      <c r="B121" s="190" t="s">
        <v>192</v>
      </c>
      <c r="C121" s="191" t="s">
        <v>193</v>
      </c>
      <c r="D121" s="192">
        <v>1994</v>
      </c>
      <c r="E121" s="191" t="s">
        <v>215</v>
      </c>
      <c r="F121" s="194"/>
      <c r="G121" s="194"/>
      <c r="H121" s="194"/>
      <c r="I121" s="194"/>
      <c r="J121" s="188"/>
      <c r="K121" s="189"/>
      <c r="L121" s="171">
        <f t="shared" ref="L121:L128" si="5">SUM(F121:I121)</f>
        <v>0</v>
      </c>
      <c r="M121" s="144">
        <v>0.50694444444444398</v>
      </c>
      <c r="N121" t="s">
        <v>239</v>
      </c>
      <c r="Q121" s="90"/>
      <c r="S121" s="55"/>
      <c r="U121" s="55"/>
    </row>
    <row r="122" spans="1:23">
      <c r="A122" s="63">
        <v>10</v>
      </c>
      <c r="B122" s="146" t="s">
        <v>78</v>
      </c>
      <c r="C122" s="25" t="s">
        <v>79</v>
      </c>
      <c r="D122" s="140">
        <v>1995</v>
      </c>
      <c r="E122" s="45" t="s">
        <v>210</v>
      </c>
      <c r="F122" s="24"/>
      <c r="G122" s="24"/>
      <c r="H122" s="24"/>
      <c r="I122" s="24"/>
      <c r="J122" s="26"/>
      <c r="K122" s="99"/>
      <c r="L122" s="63">
        <f t="shared" si="5"/>
        <v>0</v>
      </c>
      <c r="M122" s="144">
        <v>0.50694444444444398</v>
      </c>
      <c r="N122" t="s">
        <v>239</v>
      </c>
      <c r="Q122" s="90"/>
      <c r="S122" s="55"/>
      <c r="U122" s="55"/>
    </row>
    <row r="123" spans="1:23">
      <c r="A123" s="63">
        <v>11</v>
      </c>
      <c r="B123" s="154" t="s">
        <v>19</v>
      </c>
      <c r="C123" s="45" t="s">
        <v>27</v>
      </c>
      <c r="D123" s="140">
        <v>1994</v>
      </c>
      <c r="E123" s="45" t="s">
        <v>29</v>
      </c>
      <c r="F123" s="24"/>
      <c r="G123" s="24"/>
      <c r="H123" s="24"/>
      <c r="I123" s="24"/>
      <c r="J123" s="26"/>
      <c r="K123" s="99"/>
      <c r="L123" s="63">
        <f t="shared" si="5"/>
        <v>0</v>
      </c>
      <c r="M123" s="144" t="s">
        <v>240</v>
      </c>
      <c r="N123" t="s">
        <v>239</v>
      </c>
      <c r="Q123" s="90"/>
    </row>
    <row r="124" spans="1:23" ht="15.75">
      <c r="A124" s="63">
        <v>12</v>
      </c>
      <c r="B124" s="146" t="s">
        <v>22</v>
      </c>
      <c r="C124" s="25" t="s">
        <v>23</v>
      </c>
      <c r="D124" s="140">
        <v>1995</v>
      </c>
      <c r="E124" s="147" t="s">
        <v>68</v>
      </c>
      <c r="F124" s="24"/>
      <c r="G124" s="24"/>
      <c r="H124" s="24"/>
      <c r="I124" s="24"/>
      <c r="J124" s="24"/>
      <c r="K124" s="105"/>
      <c r="L124" s="63">
        <f t="shared" si="5"/>
        <v>0</v>
      </c>
      <c r="M124" s="144">
        <v>0.50694444444444398</v>
      </c>
      <c r="N124" t="s">
        <v>239</v>
      </c>
      <c r="Q124" s="90"/>
      <c r="R124" s="59"/>
      <c r="T124" s="1"/>
    </row>
    <row r="125" spans="1:23">
      <c r="A125" s="63">
        <v>13</v>
      </c>
      <c r="B125" s="146" t="s">
        <v>120</v>
      </c>
      <c r="C125" s="25" t="s">
        <v>13</v>
      </c>
      <c r="D125" s="140">
        <v>1994</v>
      </c>
      <c r="E125" s="147" t="s">
        <v>11</v>
      </c>
      <c r="F125" s="24"/>
      <c r="G125" s="24"/>
      <c r="H125" s="24"/>
      <c r="I125" s="24"/>
      <c r="J125" s="26"/>
      <c r="K125" s="99"/>
      <c r="L125" s="63">
        <f t="shared" si="5"/>
        <v>0</v>
      </c>
      <c r="M125" s="144">
        <v>0.50694444444444398</v>
      </c>
      <c r="N125" t="s">
        <v>239</v>
      </c>
      <c r="R125" s="15"/>
      <c r="S125" s="17"/>
      <c r="T125" s="12"/>
    </row>
    <row r="126" spans="1:23">
      <c r="A126" s="63">
        <v>14</v>
      </c>
      <c r="B126" s="146" t="s">
        <v>35</v>
      </c>
      <c r="C126" s="25" t="s">
        <v>36</v>
      </c>
      <c r="D126" s="140">
        <v>1995</v>
      </c>
      <c r="E126" s="25" t="s">
        <v>11</v>
      </c>
      <c r="F126" s="24"/>
      <c r="G126" s="24"/>
      <c r="H126" s="24"/>
      <c r="I126" s="24"/>
      <c r="J126" s="24"/>
      <c r="K126" s="105"/>
      <c r="L126" s="63">
        <f t="shared" si="5"/>
        <v>0</v>
      </c>
      <c r="M126" s="144">
        <v>0.50694444444444398</v>
      </c>
      <c r="N126" t="s">
        <v>239</v>
      </c>
      <c r="Q126" s="2"/>
      <c r="R126" s="14"/>
      <c r="S126" s="55"/>
      <c r="T126" s="12"/>
      <c r="U126" s="55"/>
    </row>
    <row r="127" spans="1:23">
      <c r="A127" s="63">
        <v>15</v>
      </c>
      <c r="B127" s="146" t="s">
        <v>84</v>
      </c>
      <c r="C127" s="25" t="s">
        <v>195</v>
      </c>
      <c r="D127" s="140">
        <v>1995</v>
      </c>
      <c r="E127" s="25" t="s">
        <v>214</v>
      </c>
      <c r="F127" s="24"/>
      <c r="G127" s="24"/>
      <c r="H127" s="24"/>
      <c r="I127" s="24"/>
      <c r="J127" s="24"/>
      <c r="K127" s="105"/>
      <c r="L127" s="63">
        <f t="shared" si="5"/>
        <v>0</v>
      </c>
      <c r="M127" s="144" t="s">
        <v>240</v>
      </c>
      <c r="R127" s="135"/>
      <c r="S127" s="55"/>
      <c r="T127" s="12"/>
      <c r="U127" s="55"/>
    </row>
    <row r="128" spans="1:23" ht="13.5" thickBot="1">
      <c r="A128" s="167">
        <v>16</v>
      </c>
      <c r="B128" s="198" t="s">
        <v>24</v>
      </c>
      <c r="C128" s="199" t="s">
        <v>25</v>
      </c>
      <c r="D128" s="200">
        <v>1995</v>
      </c>
      <c r="E128" s="209" t="s">
        <v>21</v>
      </c>
      <c r="F128" s="102"/>
      <c r="G128" s="102"/>
      <c r="H128" s="102"/>
      <c r="I128" s="102"/>
      <c r="J128" s="102"/>
      <c r="K128" s="104"/>
      <c r="L128" s="167">
        <f t="shared" si="5"/>
        <v>0</v>
      </c>
      <c r="M128" s="144">
        <v>0.50694444444444398</v>
      </c>
      <c r="N128" t="s">
        <v>239</v>
      </c>
      <c r="Q128" s="15"/>
      <c r="R128" s="14"/>
      <c r="S128" s="74"/>
      <c r="T128" s="12"/>
      <c r="U128" s="55"/>
      <c r="V128" s="2"/>
      <c r="W128" s="122"/>
    </row>
    <row r="129" spans="1:22">
      <c r="R129" s="14"/>
      <c r="S129" s="55"/>
      <c r="T129" s="12"/>
      <c r="U129" s="55"/>
    </row>
    <row r="130" spans="1:22">
      <c r="O130" s="118"/>
      <c r="P130" s="118"/>
      <c r="Q130" s="119"/>
      <c r="R130" s="135"/>
      <c r="S130" s="124"/>
      <c r="T130" s="136"/>
      <c r="U130" s="121"/>
      <c r="V130" s="122"/>
    </row>
    <row r="131" spans="1:22">
      <c r="Q131" s="90"/>
      <c r="S131" s="55"/>
      <c r="V131" s="2"/>
    </row>
    <row r="132" spans="1:22">
      <c r="N132" s="2"/>
      <c r="Q132" s="90"/>
      <c r="S132" s="55"/>
      <c r="V132" s="2"/>
    </row>
    <row r="133" spans="1:22">
      <c r="N133" s="2"/>
      <c r="Q133" s="90"/>
      <c r="S133" s="55"/>
      <c r="V133" s="2"/>
    </row>
    <row r="134" spans="1:22" ht="16.5" thickBot="1">
      <c r="A134" s="59" t="s">
        <v>204</v>
      </c>
      <c r="B134" s="59"/>
      <c r="C134" s="59"/>
      <c r="D134" s="1"/>
      <c r="E134" s="4" t="s">
        <v>224</v>
      </c>
      <c r="F134" s="59" t="s">
        <v>225</v>
      </c>
      <c r="G134" s="59"/>
      <c r="H134" s="59"/>
      <c r="I134" s="59"/>
      <c r="J134" s="7"/>
      <c r="K134" s="7"/>
      <c r="L134" s="57"/>
      <c r="M134" s="1"/>
      <c r="N134" s="2"/>
      <c r="Q134" s="90"/>
      <c r="R134" s="59"/>
      <c r="S134" s="55"/>
      <c r="T134" s="1"/>
      <c r="V134" s="2"/>
    </row>
    <row r="135" spans="1:22" ht="13.5" thickBot="1">
      <c r="A135" s="210" t="s">
        <v>1</v>
      </c>
      <c r="B135" s="166" t="s">
        <v>2</v>
      </c>
      <c r="C135" s="137" t="s">
        <v>3</v>
      </c>
      <c r="D135" s="138" t="s">
        <v>4</v>
      </c>
      <c r="E135" s="138" t="s">
        <v>5</v>
      </c>
      <c r="F135" s="139" t="s">
        <v>7</v>
      </c>
      <c r="G135" s="139" t="s">
        <v>7</v>
      </c>
      <c r="H135" s="139" t="s">
        <v>10</v>
      </c>
      <c r="I135" s="139" t="s">
        <v>10</v>
      </c>
      <c r="J135" s="139" t="s">
        <v>10</v>
      </c>
      <c r="K135" s="139" t="s">
        <v>10</v>
      </c>
      <c r="L135" s="202" t="s">
        <v>8</v>
      </c>
      <c r="M135" s="70" t="s">
        <v>138</v>
      </c>
      <c r="N135" s="2"/>
      <c r="Q135" s="90"/>
      <c r="R135" s="15"/>
      <c r="S135" s="17"/>
      <c r="T135" s="12"/>
      <c r="V135" s="2"/>
    </row>
    <row r="136" spans="1:22">
      <c r="A136" s="63">
        <v>20</v>
      </c>
      <c r="B136" s="190" t="s">
        <v>151</v>
      </c>
      <c r="C136" s="191" t="s">
        <v>152</v>
      </c>
      <c r="D136" s="192">
        <v>1990</v>
      </c>
      <c r="E136" s="203" t="s">
        <v>11</v>
      </c>
      <c r="F136" s="194"/>
      <c r="G136" s="194"/>
      <c r="H136" s="194"/>
      <c r="I136" s="194"/>
      <c r="J136" s="188"/>
      <c r="K136" s="189"/>
      <c r="L136" s="219">
        <f t="shared" ref="L136:L145" si="6">SUM(F136:I136)</f>
        <v>0</v>
      </c>
      <c r="M136" s="221" t="s">
        <v>240</v>
      </c>
      <c r="Q136" s="90"/>
      <c r="R136" s="14"/>
      <c r="S136" s="55"/>
      <c r="T136" s="12"/>
      <c r="U136" s="55"/>
      <c r="V136" s="2"/>
    </row>
    <row r="137" spans="1:22">
      <c r="A137" s="63">
        <v>21</v>
      </c>
      <c r="B137" s="146" t="s">
        <v>106</v>
      </c>
      <c r="C137" s="25" t="s">
        <v>131</v>
      </c>
      <c r="D137" s="140">
        <v>1981</v>
      </c>
      <c r="E137" s="25" t="s">
        <v>18</v>
      </c>
      <c r="F137" s="24"/>
      <c r="G137" s="24"/>
      <c r="H137" s="24"/>
      <c r="I137" s="24"/>
      <c r="J137" s="26"/>
      <c r="K137" s="99"/>
      <c r="L137" s="103">
        <f t="shared" si="6"/>
        <v>0</v>
      </c>
      <c r="M137" s="222">
        <v>0.50694444444444398</v>
      </c>
      <c r="N137" s="2"/>
      <c r="Q137" s="90"/>
      <c r="R137" s="14"/>
      <c r="S137" s="55"/>
      <c r="T137" s="12"/>
      <c r="U137" s="55"/>
      <c r="V137" s="2"/>
    </row>
    <row r="138" spans="1:22">
      <c r="A138" s="63">
        <v>22</v>
      </c>
      <c r="B138" s="146" t="s">
        <v>200</v>
      </c>
      <c r="C138" s="25" t="s">
        <v>199</v>
      </c>
      <c r="D138" s="140">
        <v>1979</v>
      </c>
      <c r="E138" s="45" t="s">
        <v>210</v>
      </c>
      <c r="F138" s="24"/>
      <c r="G138" s="24"/>
      <c r="H138" s="24"/>
      <c r="I138" s="24"/>
      <c r="J138" s="26"/>
      <c r="K138" s="99"/>
      <c r="L138" s="103">
        <f t="shared" si="6"/>
        <v>0</v>
      </c>
      <c r="M138" s="222">
        <v>0.50694444444444398</v>
      </c>
      <c r="N138" s="2"/>
      <c r="Q138" s="90"/>
      <c r="R138" s="14"/>
      <c r="S138" s="55"/>
      <c r="T138" s="12"/>
      <c r="U138" s="55"/>
      <c r="V138" s="2"/>
    </row>
    <row r="139" spans="1:22">
      <c r="A139" s="63">
        <v>23</v>
      </c>
      <c r="B139" s="146" t="s">
        <v>88</v>
      </c>
      <c r="C139" s="25" t="s">
        <v>89</v>
      </c>
      <c r="D139" s="140"/>
      <c r="E139" s="147" t="s">
        <v>11</v>
      </c>
      <c r="F139" s="24"/>
      <c r="G139" s="24"/>
      <c r="H139" s="24"/>
      <c r="I139" s="24"/>
      <c r="J139" s="24"/>
      <c r="K139" s="105"/>
      <c r="L139" s="103">
        <f t="shared" si="6"/>
        <v>0</v>
      </c>
      <c r="M139" s="222">
        <v>0.50694444444444398</v>
      </c>
      <c r="N139" s="2"/>
      <c r="Q139" s="90"/>
      <c r="R139" s="14"/>
      <c r="S139" s="55"/>
      <c r="T139" s="12"/>
      <c r="U139" s="55"/>
      <c r="V139" s="2"/>
    </row>
    <row r="140" spans="1:22">
      <c r="A140" s="63">
        <v>24</v>
      </c>
      <c r="B140" s="146" t="s">
        <v>84</v>
      </c>
      <c r="C140" s="25" t="s">
        <v>166</v>
      </c>
      <c r="D140" s="140">
        <v>1987</v>
      </c>
      <c r="E140" s="25" t="s">
        <v>18</v>
      </c>
      <c r="F140" s="24"/>
      <c r="G140" s="24"/>
      <c r="H140" s="24"/>
      <c r="I140" s="24"/>
      <c r="J140" s="26"/>
      <c r="K140" s="99"/>
      <c r="L140" s="103">
        <f t="shared" si="6"/>
        <v>0</v>
      </c>
      <c r="M140" s="222">
        <v>0.50694444444444398</v>
      </c>
      <c r="N140" s="8"/>
      <c r="Q140" s="90"/>
      <c r="R140" s="14"/>
      <c r="S140" s="55"/>
      <c r="T140" s="12"/>
      <c r="U140" s="55"/>
      <c r="V140" s="2"/>
    </row>
    <row r="141" spans="1:22">
      <c r="A141" s="63">
        <v>25</v>
      </c>
      <c r="B141" s="146" t="s">
        <v>129</v>
      </c>
      <c r="C141" s="25" t="s">
        <v>130</v>
      </c>
      <c r="D141" s="140">
        <v>1980</v>
      </c>
      <c r="E141" s="25" t="s">
        <v>126</v>
      </c>
      <c r="F141" s="24"/>
      <c r="G141" s="24"/>
      <c r="H141" s="24"/>
      <c r="I141" s="24"/>
      <c r="J141" s="26"/>
      <c r="K141" s="99"/>
      <c r="L141" s="103">
        <f t="shared" si="6"/>
        <v>0</v>
      </c>
      <c r="M141" s="222">
        <v>0.50694444444444398</v>
      </c>
      <c r="Q141" s="2"/>
      <c r="R141" s="14"/>
      <c r="S141" s="55"/>
      <c r="T141" s="12"/>
      <c r="U141" s="55"/>
      <c r="V141" s="2"/>
    </row>
    <row r="142" spans="1:22">
      <c r="A142" s="63">
        <v>26</v>
      </c>
      <c r="B142" s="146" t="s">
        <v>143</v>
      </c>
      <c r="C142" s="25" t="s">
        <v>144</v>
      </c>
      <c r="D142" s="140">
        <v>1976</v>
      </c>
      <c r="E142" s="25" t="s">
        <v>213</v>
      </c>
      <c r="F142" s="24"/>
      <c r="G142" s="24"/>
      <c r="H142" s="24"/>
      <c r="I142" s="24"/>
      <c r="J142" s="26"/>
      <c r="K142" s="99"/>
      <c r="L142" s="103">
        <f t="shared" si="6"/>
        <v>0</v>
      </c>
      <c r="M142" s="222">
        <v>0.50694444444444398</v>
      </c>
      <c r="N142" s="2"/>
      <c r="Q142" s="90"/>
      <c r="R142" s="14"/>
      <c r="S142" s="74"/>
      <c r="T142" s="12"/>
      <c r="U142" s="55"/>
      <c r="V142" s="2"/>
    </row>
    <row r="143" spans="1:22">
      <c r="A143" s="63">
        <v>27</v>
      </c>
      <c r="B143" s="146" t="s">
        <v>135</v>
      </c>
      <c r="C143" s="25" t="s">
        <v>132</v>
      </c>
      <c r="D143" s="140">
        <v>1976</v>
      </c>
      <c r="E143" s="147" t="s">
        <v>11</v>
      </c>
      <c r="F143" s="24"/>
      <c r="G143" s="24"/>
      <c r="H143" s="24"/>
      <c r="I143" s="24"/>
      <c r="J143" s="26"/>
      <c r="K143" s="99"/>
      <c r="L143" s="103">
        <f t="shared" si="6"/>
        <v>0</v>
      </c>
      <c r="M143" s="222">
        <v>0.50694444444444398</v>
      </c>
      <c r="N143" s="2"/>
      <c r="Q143" s="90"/>
      <c r="R143" s="14"/>
      <c r="S143" s="55"/>
      <c r="T143" s="12"/>
      <c r="U143" s="55"/>
    </row>
    <row r="144" spans="1:22">
      <c r="A144" s="63">
        <v>28</v>
      </c>
      <c r="B144" s="146" t="s">
        <v>165</v>
      </c>
      <c r="C144" s="25" t="s">
        <v>164</v>
      </c>
      <c r="D144" s="140">
        <v>1972</v>
      </c>
      <c r="E144" s="25" t="s">
        <v>18</v>
      </c>
      <c r="F144" s="24"/>
      <c r="G144" s="24"/>
      <c r="H144" s="24"/>
      <c r="I144" s="24"/>
      <c r="J144" s="26"/>
      <c r="K144" s="99"/>
      <c r="L144" s="103">
        <f t="shared" si="6"/>
        <v>0</v>
      </c>
      <c r="M144" s="222">
        <v>0.50694444444444398</v>
      </c>
      <c r="N144" s="2"/>
      <c r="Q144" s="90"/>
      <c r="R144" s="14"/>
      <c r="S144" s="55"/>
      <c r="T144" s="12"/>
      <c r="U144" s="55"/>
    </row>
    <row r="145" spans="1:22" ht="13.5" thickBot="1">
      <c r="A145" s="167">
        <v>29</v>
      </c>
      <c r="B145" s="155" t="s">
        <v>17</v>
      </c>
      <c r="C145" s="156" t="s">
        <v>167</v>
      </c>
      <c r="D145" s="157">
        <v>1980</v>
      </c>
      <c r="E145" s="156" t="s">
        <v>18</v>
      </c>
      <c r="F145" s="102"/>
      <c r="G145" s="102"/>
      <c r="H145" s="102"/>
      <c r="I145" s="102"/>
      <c r="J145" s="65"/>
      <c r="K145" s="68"/>
      <c r="L145" s="220">
        <f t="shared" si="6"/>
        <v>0</v>
      </c>
      <c r="M145" s="223">
        <v>0.50694444444444398</v>
      </c>
      <c r="N145" s="2"/>
      <c r="Q145" s="90"/>
      <c r="R145" s="14"/>
      <c r="S145" s="55"/>
      <c r="T145" s="12"/>
      <c r="U145" s="55"/>
    </row>
    <row r="146" spans="1:22">
      <c r="S146" s="55"/>
      <c r="U146" s="41"/>
    </row>
    <row r="147" spans="1:22">
      <c r="Q147" s="15"/>
      <c r="S147" s="41"/>
    </row>
    <row r="148" spans="1:22">
      <c r="Q148" s="90"/>
      <c r="S148" s="55"/>
      <c r="U148" s="55"/>
    </row>
    <row r="149" spans="1:22" ht="15.75">
      <c r="Q149" s="90"/>
      <c r="R149" s="59"/>
      <c r="S149" s="55"/>
      <c r="T149" s="1"/>
      <c r="U149" s="55"/>
    </row>
    <row r="150" spans="1:22">
      <c r="Q150" s="90"/>
      <c r="R150" s="15"/>
      <c r="S150" s="17"/>
      <c r="T150" s="12"/>
      <c r="U150" s="55"/>
    </row>
    <row r="151" spans="1:22">
      <c r="Q151" s="90"/>
      <c r="R151" s="14"/>
      <c r="S151" s="55"/>
      <c r="T151" s="12"/>
      <c r="U151" s="55"/>
    </row>
    <row r="152" spans="1:22">
      <c r="R152" s="14"/>
      <c r="S152" s="55"/>
      <c r="T152" s="12"/>
      <c r="U152" s="55"/>
    </row>
    <row r="153" spans="1:22">
      <c r="Q153" s="90"/>
      <c r="R153" s="14"/>
      <c r="S153" s="55"/>
      <c r="T153" s="12"/>
      <c r="U153" s="55"/>
      <c r="V153" s="2"/>
    </row>
    <row r="154" spans="1:22">
      <c r="Q154" s="90"/>
      <c r="R154" s="14"/>
      <c r="S154" s="74"/>
      <c r="T154" s="12"/>
      <c r="U154" s="55"/>
    </row>
    <row r="155" spans="1:22">
      <c r="N155" s="2"/>
      <c r="Q155" s="90"/>
      <c r="R155" s="14"/>
      <c r="S155" s="55"/>
      <c r="T155" s="12"/>
      <c r="U155" s="55"/>
    </row>
    <row r="156" spans="1:22">
      <c r="Q156" s="90"/>
      <c r="R156" s="14"/>
      <c r="S156" s="55"/>
      <c r="T156" s="12"/>
      <c r="U156" s="55"/>
    </row>
    <row r="157" spans="1:22">
      <c r="S157" s="55"/>
    </row>
    <row r="158" spans="1:22">
      <c r="S158" s="55"/>
    </row>
    <row r="159" spans="1:22" ht="15.75">
      <c r="R159" s="59"/>
      <c r="T159" s="1"/>
    </row>
    <row r="160" spans="1:22">
      <c r="R160" s="15"/>
      <c r="S160" s="17"/>
      <c r="T160" s="12"/>
      <c r="U160" s="55"/>
    </row>
    <row r="161" spans="1:22">
      <c r="Q161" s="90"/>
      <c r="R161" s="14"/>
      <c r="S161" s="55"/>
      <c r="T161" s="12"/>
      <c r="U161" s="55"/>
      <c r="V161" s="117"/>
    </row>
    <row r="162" spans="1:22">
      <c r="A162" s="130"/>
      <c r="F162" s="131"/>
      <c r="G162" s="131"/>
      <c r="H162" s="131"/>
      <c r="I162" s="131"/>
      <c r="Q162" s="90"/>
      <c r="R162" s="14"/>
      <c r="S162" s="55"/>
      <c r="T162" s="12"/>
      <c r="U162" s="55"/>
      <c r="V162" s="117"/>
    </row>
    <row r="163" spans="1:22">
      <c r="Q163" s="15"/>
      <c r="R163" s="14"/>
      <c r="S163" s="55"/>
      <c r="T163" s="12"/>
      <c r="U163" s="55"/>
    </row>
    <row r="164" spans="1:22">
      <c r="R164" s="14"/>
      <c r="S164" s="55"/>
      <c r="T164" s="12"/>
      <c r="U164" s="55"/>
    </row>
    <row r="165" spans="1:22" ht="19.5">
      <c r="A165" s="14"/>
      <c r="B165" s="13"/>
      <c r="C165" s="206" t="s">
        <v>230</v>
      </c>
      <c r="D165" s="18"/>
      <c r="E165" s="13"/>
      <c r="F165" s="14"/>
      <c r="G165" s="14"/>
      <c r="H165" s="14"/>
      <c r="I165" s="14"/>
      <c r="J165" s="2"/>
      <c r="K165" s="2"/>
      <c r="L165" s="14"/>
      <c r="M165" s="12"/>
      <c r="R165" s="14"/>
      <c r="S165" s="55"/>
      <c r="T165" s="12"/>
      <c r="U165" s="55"/>
    </row>
    <row r="166" spans="1:22" ht="15.75">
      <c r="Q166" s="59"/>
      <c r="R166" s="14"/>
      <c r="S166" s="74"/>
      <c r="T166" s="12"/>
      <c r="U166" s="55"/>
    </row>
    <row r="167" spans="1:22" ht="16.5" thickBot="1">
      <c r="A167" s="59" t="s">
        <v>227</v>
      </c>
      <c r="B167" s="59"/>
      <c r="C167" s="59"/>
      <c r="D167" s="1"/>
      <c r="E167" s="4" t="s">
        <v>224</v>
      </c>
      <c r="F167" s="59" t="s">
        <v>225</v>
      </c>
      <c r="G167" s="59"/>
      <c r="H167" s="59"/>
      <c r="I167" s="59"/>
      <c r="J167" s="7"/>
      <c r="K167" s="7"/>
      <c r="L167" s="57"/>
      <c r="M167" s="1"/>
      <c r="R167" s="14"/>
      <c r="S167" s="55"/>
      <c r="T167" s="12"/>
      <c r="U167" s="55"/>
    </row>
    <row r="168" spans="1:22" ht="13.5" thickBot="1">
      <c r="A168" s="61" t="s">
        <v>1</v>
      </c>
      <c r="B168" s="60" t="s">
        <v>2</v>
      </c>
      <c r="C168" s="52" t="s">
        <v>3</v>
      </c>
      <c r="D168" s="53" t="s">
        <v>4</v>
      </c>
      <c r="E168" s="53" t="s">
        <v>5</v>
      </c>
      <c r="F168" s="54" t="s">
        <v>7</v>
      </c>
      <c r="G168" s="54" t="s">
        <v>7</v>
      </c>
      <c r="H168" s="54" t="s">
        <v>10</v>
      </c>
      <c r="I168" s="54" t="s">
        <v>10</v>
      </c>
      <c r="J168" s="54" t="s">
        <v>10</v>
      </c>
      <c r="K168" s="66" t="s">
        <v>10</v>
      </c>
      <c r="L168" s="67" t="s">
        <v>8</v>
      </c>
      <c r="M168" s="97" t="s">
        <v>138</v>
      </c>
      <c r="Q168" s="90"/>
      <c r="R168" s="14"/>
      <c r="S168" s="55"/>
      <c r="T168" s="12"/>
      <c r="U168" s="55"/>
      <c r="V168" s="123"/>
    </row>
    <row r="169" spans="1:22">
      <c r="A169" s="113">
        <v>101</v>
      </c>
      <c r="B169" s="141" t="s">
        <v>57</v>
      </c>
      <c r="C169" s="125" t="s">
        <v>58</v>
      </c>
      <c r="D169" s="142">
        <v>1996</v>
      </c>
      <c r="E169" s="125" t="s">
        <v>105</v>
      </c>
      <c r="F169" s="143"/>
      <c r="G169" s="143"/>
      <c r="H169" s="143"/>
      <c r="I169" s="143"/>
      <c r="J169" s="51"/>
      <c r="K169" s="96"/>
      <c r="L169" s="62">
        <f>SUM(F169:I169)</f>
        <v>0</v>
      </c>
      <c r="M169" s="144">
        <v>0.54166666666666663</v>
      </c>
      <c r="R169" s="14"/>
      <c r="T169" s="12"/>
      <c r="U169" s="55"/>
    </row>
    <row r="170" spans="1:22">
      <c r="A170" s="181">
        <v>102</v>
      </c>
      <c r="B170" s="182" t="s">
        <v>122</v>
      </c>
      <c r="C170" s="183" t="s">
        <v>123</v>
      </c>
      <c r="D170" s="140">
        <v>1996</v>
      </c>
      <c r="E170" s="25" t="s">
        <v>28</v>
      </c>
      <c r="F170" s="108"/>
      <c r="G170" s="24"/>
      <c r="H170" s="24"/>
      <c r="I170" s="24"/>
      <c r="J170" s="26"/>
      <c r="K170" s="99"/>
      <c r="L170" s="62">
        <f>SUM(F170:I170)</f>
        <v>0</v>
      </c>
      <c r="M170" s="144">
        <v>0.54166666666666663</v>
      </c>
      <c r="Q170" s="90"/>
      <c r="R170" s="14"/>
      <c r="S170" s="55"/>
      <c r="T170" s="12"/>
      <c r="U170" s="55"/>
    </row>
    <row r="171" spans="1:22">
      <c r="A171" s="113">
        <v>103</v>
      </c>
      <c r="B171" s="184" t="s">
        <v>172</v>
      </c>
      <c r="C171" s="25" t="s">
        <v>181</v>
      </c>
      <c r="D171" s="140">
        <v>1996</v>
      </c>
      <c r="E171" s="25" t="s">
        <v>18</v>
      </c>
      <c r="F171" s="24"/>
      <c r="G171" s="24"/>
      <c r="H171" s="24"/>
      <c r="I171" s="108"/>
      <c r="J171" s="26"/>
      <c r="K171" s="99"/>
      <c r="L171" s="62">
        <f>SUM(F171:I171)</f>
        <v>0</v>
      </c>
      <c r="M171" s="144">
        <v>0.54166666666666696</v>
      </c>
      <c r="Q171" s="90"/>
      <c r="R171" s="14"/>
      <c r="S171" s="55"/>
      <c r="T171" s="12"/>
      <c r="U171" s="55"/>
    </row>
    <row r="172" spans="1:22">
      <c r="A172" s="145">
        <v>104</v>
      </c>
      <c r="B172" s="146" t="s">
        <v>57</v>
      </c>
      <c r="C172" s="25" t="s">
        <v>77</v>
      </c>
      <c r="D172" s="140">
        <v>1997</v>
      </c>
      <c r="E172" s="45" t="s">
        <v>210</v>
      </c>
      <c r="F172" s="24"/>
      <c r="G172" s="24"/>
      <c r="H172" s="24"/>
      <c r="I172" s="24"/>
      <c r="J172" s="26"/>
      <c r="K172" s="99"/>
      <c r="L172" s="62">
        <f>SUM(F172:I172)</f>
        <v>0</v>
      </c>
      <c r="M172" s="144">
        <v>0.54166666666666696</v>
      </c>
      <c r="N172" s="8"/>
      <c r="Q172" s="90"/>
      <c r="S172" s="55"/>
      <c r="U172" s="55"/>
    </row>
    <row r="173" spans="1:22" ht="13.5" thickBot="1">
      <c r="A173" s="185">
        <v>105</v>
      </c>
      <c r="B173" s="155" t="s">
        <v>55</v>
      </c>
      <c r="C173" s="156" t="s">
        <v>56</v>
      </c>
      <c r="D173" s="157">
        <v>1997</v>
      </c>
      <c r="E173" s="186" t="s">
        <v>28</v>
      </c>
      <c r="F173" s="102"/>
      <c r="G173" s="102"/>
      <c r="H173" s="102"/>
      <c r="I173" s="102"/>
      <c r="J173" s="102"/>
      <c r="K173" s="104"/>
      <c r="L173" s="62">
        <f>SUM(F173:I173)</f>
        <v>0</v>
      </c>
      <c r="M173" s="144" t="s">
        <v>240</v>
      </c>
      <c r="N173" s="8"/>
      <c r="Q173" s="90"/>
      <c r="S173" s="55"/>
      <c r="U173" s="55"/>
    </row>
    <row r="174" spans="1:22">
      <c r="N174" s="8"/>
      <c r="Q174" s="90"/>
      <c r="S174" s="55"/>
      <c r="U174" s="55"/>
    </row>
    <row r="176" spans="1:22" ht="16.5" thickBot="1">
      <c r="A176" s="59" t="s">
        <v>206</v>
      </c>
      <c r="B176" s="59"/>
      <c r="C176" s="59"/>
      <c r="D176" s="1"/>
      <c r="E176" s="4" t="s">
        <v>224</v>
      </c>
      <c r="F176" s="59" t="s">
        <v>223</v>
      </c>
      <c r="G176" s="59"/>
      <c r="H176" s="59"/>
      <c r="I176" s="59"/>
      <c r="J176" s="7"/>
      <c r="K176" s="7"/>
      <c r="L176" s="57"/>
      <c r="M176" s="1"/>
    </row>
    <row r="177" spans="1:22" ht="16.5" thickBot="1">
      <c r="A177" s="61" t="s">
        <v>1</v>
      </c>
      <c r="B177" s="60" t="s">
        <v>2</v>
      </c>
      <c r="C177" s="52" t="s">
        <v>3</v>
      </c>
      <c r="D177" s="53" t="s">
        <v>4</v>
      </c>
      <c r="E177" s="53" t="s">
        <v>5</v>
      </c>
      <c r="F177" s="54" t="s">
        <v>7</v>
      </c>
      <c r="G177" s="54" t="s">
        <v>7</v>
      </c>
      <c r="H177" s="54" t="s">
        <v>10</v>
      </c>
      <c r="I177" s="54" t="s">
        <v>10</v>
      </c>
      <c r="J177" s="54" t="s">
        <v>10</v>
      </c>
      <c r="K177" s="66" t="s">
        <v>10</v>
      </c>
      <c r="L177" s="67" t="s">
        <v>8</v>
      </c>
      <c r="M177" s="97" t="s">
        <v>138</v>
      </c>
      <c r="Q177" s="90"/>
      <c r="R177" s="59"/>
      <c r="S177" s="55"/>
      <c r="T177" s="1"/>
      <c r="U177" s="55"/>
    </row>
    <row r="178" spans="1:22">
      <c r="A178" s="62">
        <v>110</v>
      </c>
      <c r="B178" s="141" t="s">
        <v>160</v>
      </c>
      <c r="C178" s="125" t="s">
        <v>161</v>
      </c>
      <c r="D178" s="142">
        <v>1965</v>
      </c>
      <c r="E178" s="158" t="s">
        <v>29</v>
      </c>
      <c r="F178" s="143"/>
      <c r="G178" s="143"/>
      <c r="H178" s="143"/>
      <c r="I178" s="143"/>
      <c r="J178" s="51"/>
      <c r="K178" s="96"/>
      <c r="L178" s="62">
        <f t="shared" ref="L178:L185" si="7">SUM(F178:I178)</f>
        <v>0</v>
      </c>
      <c r="M178" s="144">
        <v>0.54166666666666696</v>
      </c>
      <c r="Q178" s="90"/>
      <c r="R178" s="4"/>
      <c r="S178" s="17"/>
      <c r="T178" s="12"/>
      <c r="U178" s="55"/>
    </row>
    <row r="179" spans="1:22">
      <c r="A179" s="63">
        <v>111</v>
      </c>
      <c r="B179" s="146" t="s">
        <v>203</v>
      </c>
      <c r="C179" s="25" t="s">
        <v>202</v>
      </c>
      <c r="D179" s="140">
        <v>1963</v>
      </c>
      <c r="E179" s="45" t="s">
        <v>210</v>
      </c>
      <c r="F179" s="24"/>
      <c r="G179" s="24"/>
      <c r="H179" s="24"/>
      <c r="I179" s="24"/>
      <c r="J179" s="26"/>
      <c r="K179" s="99"/>
      <c r="L179" s="63">
        <f t="shared" si="7"/>
        <v>0</v>
      </c>
      <c r="M179" s="144">
        <v>0.54166666666666696</v>
      </c>
      <c r="Q179" s="90"/>
      <c r="R179" s="14"/>
      <c r="S179" s="55"/>
      <c r="T179" s="12"/>
      <c r="U179" s="55"/>
    </row>
    <row r="180" spans="1:22">
      <c r="A180" s="63">
        <v>112</v>
      </c>
      <c r="B180" s="146" t="s">
        <v>158</v>
      </c>
      <c r="C180" s="25" t="s">
        <v>159</v>
      </c>
      <c r="D180" s="140">
        <v>1964</v>
      </c>
      <c r="E180" s="45" t="s">
        <v>29</v>
      </c>
      <c r="F180" s="24"/>
      <c r="G180" s="24"/>
      <c r="H180" s="24"/>
      <c r="I180" s="24"/>
      <c r="J180" s="26"/>
      <c r="K180" s="99"/>
      <c r="L180" s="63">
        <f t="shared" si="7"/>
        <v>0</v>
      </c>
      <c r="M180" s="144">
        <v>0.54166666666666696</v>
      </c>
      <c r="Q180" s="90"/>
      <c r="R180" s="14"/>
      <c r="S180" s="55"/>
      <c r="T180" s="12"/>
      <c r="U180" s="55"/>
    </row>
    <row r="181" spans="1:22">
      <c r="A181" s="63">
        <v>113</v>
      </c>
      <c r="B181" s="146" t="s">
        <v>156</v>
      </c>
      <c r="C181" s="25" t="s">
        <v>157</v>
      </c>
      <c r="D181" s="140">
        <v>1965</v>
      </c>
      <c r="E181" s="45" t="s">
        <v>29</v>
      </c>
      <c r="F181" s="24"/>
      <c r="G181" s="24"/>
      <c r="H181" s="24"/>
      <c r="I181" s="24"/>
      <c r="J181" s="26"/>
      <c r="K181" s="99"/>
      <c r="L181" s="63">
        <f t="shared" si="7"/>
        <v>0</v>
      </c>
      <c r="M181" s="144">
        <v>0.54166666666666696</v>
      </c>
      <c r="Q181" s="90"/>
      <c r="R181" s="18"/>
      <c r="S181" s="55"/>
      <c r="T181" s="12"/>
      <c r="U181" s="55"/>
    </row>
    <row r="182" spans="1:22">
      <c r="A182" s="63">
        <v>114</v>
      </c>
      <c r="B182" s="146" t="s">
        <v>154</v>
      </c>
      <c r="C182" s="25" t="s">
        <v>155</v>
      </c>
      <c r="D182" s="140">
        <v>1967</v>
      </c>
      <c r="E182" s="45" t="s">
        <v>21</v>
      </c>
      <c r="F182" s="24"/>
      <c r="G182" s="24"/>
      <c r="H182" s="24"/>
      <c r="I182" s="24"/>
      <c r="J182" s="26"/>
      <c r="K182" s="99"/>
      <c r="L182" s="63">
        <f t="shared" si="7"/>
        <v>0</v>
      </c>
      <c r="M182" s="144">
        <v>0.54166666666666696</v>
      </c>
      <c r="Q182" s="90"/>
      <c r="R182" s="14"/>
      <c r="S182" s="55"/>
      <c r="T182" s="12"/>
      <c r="U182" s="55"/>
    </row>
    <row r="183" spans="1:22">
      <c r="A183" s="63">
        <v>115</v>
      </c>
      <c r="B183" s="146" t="s">
        <v>136</v>
      </c>
      <c r="C183" s="25" t="s">
        <v>137</v>
      </c>
      <c r="D183" s="140">
        <v>1968</v>
      </c>
      <c r="E183" s="45" t="s">
        <v>21</v>
      </c>
      <c r="F183" s="24"/>
      <c r="G183" s="24"/>
      <c r="H183" s="24"/>
      <c r="I183" s="24"/>
      <c r="J183" s="26"/>
      <c r="K183" s="99"/>
      <c r="L183" s="63">
        <f t="shared" si="7"/>
        <v>0</v>
      </c>
      <c r="M183" s="144" t="s">
        <v>240</v>
      </c>
      <c r="Q183" s="90"/>
      <c r="R183" s="18"/>
      <c r="S183" s="55"/>
      <c r="T183" s="12"/>
      <c r="U183" s="55"/>
    </row>
    <row r="184" spans="1:22">
      <c r="A184" s="63">
        <v>116</v>
      </c>
      <c r="B184" s="146" t="s">
        <v>201</v>
      </c>
      <c r="C184" s="25" t="s">
        <v>202</v>
      </c>
      <c r="D184" s="140">
        <v>1968</v>
      </c>
      <c r="E184" s="45" t="s">
        <v>210</v>
      </c>
      <c r="F184" s="24"/>
      <c r="G184" s="24"/>
      <c r="H184" s="24"/>
      <c r="I184" s="24"/>
      <c r="J184" s="26"/>
      <c r="K184" s="99"/>
      <c r="L184" s="63">
        <f t="shared" si="7"/>
        <v>0</v>
      </c>
      <c r="M184" s="144">
        <v>0.54166666666666696</v>
      </c>
      <c r="S184" s="55"/>
    </row>
    <row r="185" spans="1:22" ht="16.5" thickBot="1">
      <c r="A185" s="63">
        <v>117</v>
      </c>
      <c r="B185" s="155" t="s">
        <v>139</v>
      </c>
      <c r="C185" s="156" t="s">
        <v>140</v>
      </c>
      <c r="D185" s="157">
        <v>1967</v>
      </c>
      <c r="E185" s="156"/>
      <c r="F185" s="157"/>
      <c r="G185" s="157"/>
      <c r="H185" s="157"/>
      <c r="I185" s="157"/>
      <c r="J185" s="156"/>
      <c r="K185" s="169"/>
      <c r="L185" s="167">
        <f t="shared" si="7"/>
        <v>0</v>
      </c>
      <c r="M185" s="144">
        <v>0.54166666666666696</v>
      </c>
      <c r="R185" s="59"/>
      <c r="S185" s="55"/>
      <c r="T185" s="1"/>
    </row>
    <row r="186" spans="1:22">
      <c r="R186" s="15"/>
      <c r="S186" s="17"/>
      <c r="T186" s="12"/>
    </row>
    <row r="187" spans="1:22">
      <c r="Q187" s="90"/>
      <c r="R187" s="14"/>
      <c r="S187" s="74"/>
      <c r="T187" s="12"/>
      <c r="U187" s="55"/>
    </row>
    <row r="188" spans="1:22" ht="16.5" thickBot="1">
      <c r="A188" s="59" t="s">
        <v>216</v>
      </c>
      <c r="B188" s="59"/>
      <c r="C188" s="59"/>
      <c r="D188" s="1"/>
      <c r="E188" s="4" t="s">
        <v>224</v>
      </c>
      <c r="F188" s="59" t="s">
        <v>223</v>
      </c>
      <c r="G188" s="59"/>
      <c r="H188" s="59"/>
      <c r="I188" s="59"/>
      <c r="J188" s="7"/>
      <c r="K188" s="7"/>
      <c r="L188" s="57"/>
      <c r="M188" s="1"/>
      <c r="N188" s="2"/>
      <c r="Q188" s="15"/>
      <c r="R188" s="14"/>
      <c r="S188" s="55"/>
      <c r="T188" s="12"/>
      <c r="U188" s="55"/>
    </row>
    <row r="189" spans="1:22" ht="13.5" thickBot="1">
      <c r="A189" s="64" t="s">
        <v>1</v>
      </c>
      <c r="B189" s="60" t="s">
        <v>2</v>
      </c>
      <c r="C189" s="52" t="s">
        <v>3</v>
      </c>
      <c r="D189" s="53" t="s">
        <v>4</v>
      </c>
      <c r="E189" s="53" t="s">
        <v>5</v>
      </c>
      <c r="F189" s="54" t="s">
        <v>7</v>
      </c>
      <c r="G189" s="54" t="s">
        <v>7</v>
      </c>
      <c r="H189" s="54" t="s">
        <v>10</v>
      </c>
      <c r="I189" s="54" t="s">
        <v>10</v>
      </c>
      <c r="J189" s="53" t="s">
        <v>10</v>
      </c>
      <c r="K189" s="100" t="s">
        <v>10</v>
      </c>
      <c r="L189" s="101" t="s">
        <v>8</v>
      </c>
      <c r="M189" s="218" t="s">
        <v>138</v>
      </c>
      <c r="R189" s="14"/>
      <c r="S189" s="55"/>
      <c r="T189" s="12"/>
      <c r="U189" s="55"/>
    </row>
    <row r="190" spans="1:22" ht="15.75">
      <c r="A190" s="62">
        <v>118</v>
      </c>
      <c r="B190" s="141" t="s">
        <v>168</v>
      </c>
      <c r="C190" s="125" t="s">
        <v>169</v>
      </c>
      <c r="D190" s="142">
        <v>1976</v>
      </c>
      <c r="E190" s="125" t="s">
        <v>18</v>
      </c>
      <c r="F190" s="110"/>
      <c r="G190" s="110"/>
      <c r="H190" s="110"/>
      <c r="I190" s="110"/>
      <c r="J190" s="143"/>
      <c r="K190" s="162"/>
      <c r="L190" s="62">
        <f>SUM(F190:I190)</f>
        <v>0</v>
      </c>
      <c r="M190" s="144">
        <v>0.54166666666666696</v>
      </c>
      <c r="Q190" s="59"/>
      <c r="R190" s="14"/>
      <c r="S190" s="55"/>
      <c r="T190" s="12"/>
      <c r="U190" s="55"/>
      <c r="V190" s="123"/>
    </row>
    <row r="191" spans="1:22">
      <c r="A191" s="63">
        <v>119</v>
      </c>
      <c r="B191" s="146" t="s">
        <v>196</v>
      </c>
      <c r="C191" s="25" t="s">
        <v>197</v>
      </c>
      <c r="D191" s="140">
        <v>1980</v>
      </c>
      <c r="E191" s="25" t="s">
        <v>105</v>
      </c>
      <c r="F191" s="87"/>
      <c r="G191" s="87"/>
      <c r="H191" s="87"/>
      <c r="I191" s="87"/>
      <c r="J191" s="26"/>
      <c r="K191" s="99"/>
      <c r="L191" s="63">
        <f>SUM(F191:I191)</f>
        <v>0</v>
      </c>
      <c r="M191" s="144">
        <v>0.54166666666666696</v>
      </c>
      <c r="R191" s="14"/>
      <c r="S191" s="55"/>
      <c r="T191" s="12"/>
      <c r="U191" s="55"/>
    </row>
    <row r="192" spans="1:22">
      <c r="A192" s="205">
        <v>120</v>
      </c>
      <c r="B192" s="146" t="s">
        <v>170</v>
      </c>
      <c r="C192" s="25" t="s">
        <v>171</v>
      </c>
      <c r="D192" s="140">
        <v>1975</v>
      </c>
      <c r="E192" s="25" t="s">
        <v>18</v>
      </c>
      <c r="F192" s="45"/>
      <c r="G192" s="45"/>
      <c r="H192" s="45"/>
      <c r="I192" s="45"/>
      <c r="J192" s="25"/>
      <c r="K192" s="46"/>
      <c r="L192" s="63">
        <f>SUM(F192:I192)</f>
        <v>0</v>
      </c>
      <c r="M192" s="144">
        <v>0.54166666666666696</v>
      </c>
      <c r="Q192" s="90"/>
      <c r="R192" s="14"/>
      <c r="S192" s="55"/>
      <c r="T192" s="12"/>
      <c r="U192" s="55"/>
    </row>
    <row r="193" spans="1:21" ht="13.5" thickBot="1">
      <c r="A193" s="167">
        <v>121</v>
      </c>
      <c r="B193" s="155" t="s">
        <v>172</v>
      </c>
      <c r="C193" s="156" t="s">
        <v>173</v>
      </c>
      <c r="D193" s="157">
        <v>1985</v>
      </c>
      <c r="E193" s="150" t="s">
        <v>18</v>
      </c>
      <c r="F193" s="78"/>
      <c r="G193" s="78"/>
      <c r="H193" s="78"/>
      <c r="I193" s="78"/>
      <c r="J193" s="65"/>
      <c r="K193" s="68"/>
      <c r="L193" s="167">
        <f>SUM(F193:I193)</f>
        <v>0</v>
      </c>
      <c r="M193" s="144">
        <v>0.54166666666666696</v>
      </c>
      <c r="N193" s="17"/>
      <c r="O193" s="17"/>
      <c r="P193" s="17"/>
      <c r="Q193" s="14"/>
    </row>
    <row r="194" spans="1:21">
      <c r="E194" s="224"/>
      <c r="N194" s="2"/>
      <c r="Q194" s="90"/>
      <c r="S194" s="55"/>
    </row>
    <row r="195" spans="1:21" ht="15.75">
      <c r="Q195" s="90"/>
      <c r="R195" s="59"/>
      <c r="S195" s="55"/>
      <c r="T195" s="1"/>
    </row>
    <row r="196" spans="1:21" ht="16.5" thickBot="1">
      <c r="A196" s="59" t="s">
        <v>104</v>
      </c>
      <c r="B196" s="59"/>
      <c r="C196" s="59"/>
      <c r="D196" s="1"/>
      <c r="E196" s="4" t="s">
        <v>224</v>
      </c>
      <c r="F196" s="59" t="s">
        <v>223</v>
      </c>
      <c r="G196" s="59"/>
      <c r="H196" s="59"/>
      <c r="I196" s="59"/>
      <c r="J196" s="7"/>
      <c r="K196" s="7"/>
      <c r="L196" s="57"/>
      <c r="M196" s="1"/>
      <c r="Q196" s="90"/>
      <c r="R196" s="15"/>
      <c r="S196" s="17"/>
      <c r="T196" s="12"/>
    </row>
    <row r="197" spans="1:21" ht="13.5" thickBot="1">
      <c r="A197" s="61" t="s">
        <v>1</v>
      </c>
      <c r="B197" s="60" t="s">
        <v>2</v>
      </c>
      <c r="C197" s="52" t="s">
        <v>3</v>
      </c>
      <c r="D197" s="53" t="s">
        <v>4</v>
      </c>
      <c r="E197" s="53" t="s">
        <v>5</v>
      </c>
      <c r="F197" s="54" t="s">
        <v>7</v>
      </c>
      <c r="G197" s="54" t="s">
        <v>7</v>
      </c>
      <c r="H197" s="54" t="s">
        <v>10</v>
      </c>
      <c r="I197" s="54" t="s">
        <v>10</v>
      </c>
      <c r="J197" s="54" t="s">
        <v>10</v>
      </c>
      <c r="K197" s="66" t="s">
        <v>10</v>
      </c>
      <c r="L197" s="67" t="s">
        <v>8</v>
      </c>
      <c r="M197" s="218" t="s">
        <v>138</v>
      </c>
      <c r="Q197" s="90"/>
      <c r="S197" s="55"/>
      <c r="T197" s="12"/>
      <c r="U197" s="55"/>
    </row>
    <row r="198" spans="1:21" ht="13.5" thickBot="1">
      <c r="A198" s="180">
        <v>122</v>
      </c>
      <c r="B198" s="211" t="s">
        <v>95</v>
      </c>
      <c r="C198" s="186" t="s">
        <v>162</v>
      </c>
      <c r="D198" s="212">
        <v>1972</v>
      </c>
      <c r="E198" s="217" t="s">
        <v>29</v>
      </c>
      <c r="F198" s="213"/>
      <c r="G198" s="213"/>
      <c r="H198" s="213"/>
      <c r="I198" s="213"/>
      <c r="J198" s="214"/>
      <c r="K198" s="215"/>
      <c r="L198" s="180">
        <f>SUM(F198:I198)</f>
        <v>0</v>
      </c>
      <c r="M198" s="144">
        <v>0.54166666666666696</v>
      </c>
      <c r="Q198" s="90"/>
      <c r="S198" s="55"/>
      <c r="T198" s="12"/>
      <c r="U198" s="55"/>
    </row>
    <row r="199" spans="1:21" ht="13.5" thickBot="1">
      <c r="A199" s="180">
        <v>123</v>
      </c>
      <c r="B199" s="211" t="s">
        <v>153</v>
      </c>
      <c r="C199" s="186" t="s">
        <v>134</v>
      </c>
      <c r="D199" s="212">
        <v>1963</v>
      </c>
      <c r="E199" s="125" t="s">
        <v>11</v>
      </c>
      <c r="F199" s="213"/>
      <c r="G199" s="213"/>
      <c r="H199" s="213"/>
      <c r="I199" s="213"/>
      <c r="J199" s="214"/>
      <c r="K199" s="215"/>
      <c r="L199" s="180">
        <f>SUM(F199:I199)</f>
        <v>0</v>
      </c>
      <c r="M199" s="144">
        <v>0.54166666666666696</v>
      </c>
      <c r="Q199" s="90"/>
      <c r="S199" s="55"/>
      <c r="T199" s="12"/>
      <c r="U199" s="55"/>
    </row>
    <row r="200" spans="1:21">
      <c r="N200" s="2"/>
      <c r="Q200" s="90"/>
      <c r="S200" s="55"/>
    </row>
    <row r="201" spans="1:21">
      <c r="N201" s="2"/>
      <c r="Q201" s="90"/>
      <c r="S201" s="55"/>
    </row>
    <row r="202" spans="1:21" ht="16.5" thickBot="1">
      <c r="A202" s="59" t="s">
        <v>205</v>
      </c>
      <c r="B202" s="59"/>
      <c r="C202" s="59"/>
      <c r="D202" s="1"/>
      <c r="E202" s="4" t="s">
        <v>224</v>
      </c>
      <c r="F202" s="59" t="s">
        <v>223</v>
      </c>
      <c r="G202" s="59"/>
      <c r="H202" s="59"/>
      <c r="I202" s="59"/>
      <c r="J202" s="7"/>
      <c r="K202" s="7"/>
      <c r="L202" s="57"/>
      <c r="M202" s="1"/>
      <c r="N202" s="2"/>
      <c r="Q202" s="90"/>
      <c r="R202" s="59"/>
      <c r="S202" s="55"/>
      <c r="T202" s="1"/>
    </row>
    <row r="203" spans="1:21" ht="13.5" thickBot="1">
      <c r="A203" s="61" t="s">
        <v>1</v>
      </c>
      <c r="B203" s="60" t="s">
        <v>2</v>
      </c>
      <c r="C203" s="52" t="s">
        <v>3</v>
      </c>
      <c r="D203" s="53" t="s">
        <v>4</v>
      </c>
      <c r="E203" s="53" t="s">
        <v>5</v>
      </c>
      <c r="F203" s="54" t="s">
        <v>7</v>
      </c>
      <c r="G203" s="54" t="s">
        <v>7</v>
      </c>
      <c r="H203" s="54" t="s">
        <v>10</v>
      </c>
      <c r="I203" s="54" t="s">
        <v>10</v>
      </c>
      <c r="J203" s="54" t="s">
        <v>10</v>
      </c>
      <c r="K203" s="66" t="s">
        <v>10</v>
      </c>
      <c r="L203" s="67" t="s">
        <v>8</v>
      </c>
      <c r="M203" s="218" t="s">
        <v>138</v>
      </c>
      <c r="N203" s="2"/>
      <c r="Q203" s="90"/>
      <c r="R203" s="14"/>
      <c r="S203" s="17"/>
      <c r="T203" s="12"/>
    </row>
    <row r="204" spans="1:21">
      <c r="A204" s="171">
        <v>124</v>
      </c>
      <c r="B204" s="190" t="s">
        <v>86</v>
      </c>
      <c r="C204" s="191" t="s">
        <v>87</v>
      </c>
      <c r="D204" s="192">
        <v>1961</v>
      </c>
      <c r="E204" s="203" t="s">
        <v>11</v>
      </c>
      <c r="F204" s="194"/>
      <c r="G204" s="194"/>
      <c r="H204" s="194"/>
      <c r="I204" s="194"/>
      <c r="J204" s="188"/>
      <c r="K204" s="189"/>
      <c r="L204" s="171"/>
      <c r="M204" s="221">
        <v>0.54166666666666696</v>
      </c>
      <c r="N204" s="2"/>
      <c r="Q204" s="90"/>
      <c r="R204" s="14"/>
      <c r="S204" s="55"/>
      <c r="T204" s="12"/>
      <c r="U204" s="55"/>
    </row>
    <row r="205" spans="1:21">
      <c r="A205" s="63">
        <v>125</v>
      </c>
      <c r="B205" s="146" t="s">
        <v>141</v>
      </c>
      <c r="C205" s="25" t="s">
        <v>142</v>
      </c>
      <c r="D205" s="140">
        <v>1946</v>
      </c>
      <c r="E205" s="25"/>
      <c r="F205" s="24"/>
      <c r="G205" s="24"/>
      <c r="H205" s="24"/>
      <c r="I205" s="24"/>
      <c r="J205" s="26"/>
      <c r="K205" s="99"/>
      <c r="L205" s="63"/>
      <c r="M205" s="222">
        <v>0.54166666666666696</v>
      </c>
      <c r="R205" s="14"/>
      <c r="S205" s="55"/>
      <c r="T205" s="12"/>
      <c r="U205" s="55"/>
    </row>
    <row r="206" spans="1:21">
      <c r="A206" s="63">
        <v>126</v>
      </c>
      <c r="B206" s="146" t="s">
        <v>16</v>
      </c>
      <c r="C206" s="25" t="s">
        <v>145</v>
      </c>
      <c r="D206" s="140">
        <v>1951</v>
      </c>
      <c r="E206" s="25" t="s">
        <v>105</v>
      </c>
      <c r="F206" s="24"/>
      <c r="G206" s="24"/>
      <c r="H206" s="24"/>
      <c r="I206" s="24"/>
      <c r="J206" s="26"/>
      <c r="K206" s="99"/>
      <c r="L206" s="63"/>
      <c r="M206" s="222">
        <v>0.54166666666666696</v>
      </c>
      <c r="N206" s="2"/>
      <c r="Q206" s="90"/>
      <c r="R206" s="14"/>
      <c r="S206" s="55"/>
      <c r="T206" s="12"/>
      <c r="U206" s="55"/>
    </row>
    <row r="207" spans="1:21">
      <c r="A207" s="63">
        <v>127</v>
      </c>
      <c r="B207" s="146" t="s">
        <v>182</v>
      </c>
      <c r="C207" s="25" t="s">
        <v>183</v>
      </c>
      <c r="D207" s="140">
        <v>1942</v>
      </c>
      <c r="E207" s="25"/>
      <c r="F207" s="24"/>
      <c r="G207" s="24"/>
      <c r="H207" s="24"/>
      <c r="I207" s="24"/>
      <c r="J207" s="26"/>
      <c r="K207" s="99"/>
      <c r="L207" s="63"/>
      <c r="M207" s="222">
        <v>0.54166666666666696</v>
      </c>
      <c r="R207" s="14"/>
      <c r="T207" s="12"/>
      <c r="U207" s="55"/>
    </row>
    <row r="208" spans="1:21" ht="13.5" thickBot="1">
      <c r="A208" s="227">
        <v>128</v>
      </c>
      <c r="B208" s="228" t="s">
        <v>241</v>
      </c>
      <c r="C208" s="228" t="s">
        <v>66</v>
      </c>
      <c r="D208" s="229">
        <v>1948</v>
      </c>
      <c r="E208" s="228" t="s">
        <v>242</v>
      </c>
      <c r="F208" s="230"/>
      <c r="G208" s="230"/>
      <c r="H208" s="230"/>
      <c r="I208" s="230"/>
      <c r="J208" s="231"/>
      <c r="K208" s="232"/>
      <c r="L208" s="56"/>
      <c r="M208" s="222">
        <v>0.54166666666666696</v>
      </c>
    </row>
    <row r="210" spans="2:22" ht="15.75">
      <c r="R210" s="59"/>
      <c r="T210" s="1"/>
    </row>
    <row r="211" spans="2:22">
      <c r="B211" s="3" t="s">
        <v>60</v>
      </c>
      <c r="R211" s="15"/>
      <c r="S211" s="17"/>
      <c r="T211" s="12"/>
    </row>
    <row r="212" spans="2:22">
      <c r="Q212" s="90"/>
      <c r="R212" s="14"/>
      <c r="S212" s="124"/>
      <c r="T212" s="12"/>
      <c r="U212" s="55"/>
    </row>
    <row r="213" spans="2:22">
      <c r="B213" s="3" t="s">
        <v>51</v>
      </c>
      <c r="R213" s="14"/>
      <c r="S213" s="55"/>
      <c r="T213" s="12"/>
      <c r="U213" s="55"/>
    </row>
    <row r="214" spans="2:22">
      <c r="Q214" s="90"/>
      <c r="R214" s="14"/>
      <c r="S214" s="55"/>
      <c r="T214" s="12"/>
      <c r="U214" s="55"/>
    </row>
    <row r="215" spans="2:22">
      <c r="R215" s="14"/>
      <c r="S215" s="55"/>
      <c r="T215" s="12"/>
      <c r="U215" s="55"/>
    </row>
    <row r="216" spans="2:22">
      <c r="N216" s="8"/>
      <c r="Q216" s="90"/>
      <c r="R216" s="14"/>
      <c r="S216" s="55"/>
      <c r="T216" s="12"/>
      <c r="U216" s="55"/>
    </row>
    <row r="217" spans="2:22">
      <c r="Q217" s="4"/>
      <c r="R217" s="14"/>
      <c r="S217" s="127"/>
      <c r="T217" s="136"/>
      <c r="U217" s="124"/>
    </row>
    <row r="218" spans="2:22">
      <c r="Q218" s="90"/>
      <c r="R218" s="14"/>
      <c r="S218" s="124"/>
      <c r="T218" s="12"/>
      <c r="U218" s="55"/>
      <c r="V218" s="8"/>
    </row>
    <row r="219" spans="2:22">
      <c r="R219" s="14"/>
      <c r="S219" s="55"/>
      <c r="T219" s="12"/>
      <c r="U219" s="55"/>
    </row>
    <row r="230" spans="14:21" ht="15.75">
      <c r="N230" s="8"/>
      <c r="Q230" s="90"/>
      <c r="R230" s="59"/>
      <c r="S230" s="55"/>
      <c r="T230" s="1"/>
      <c r="U230" s="55"/>
    </row>
    <row r="231" spans="14:21">
      <c r="N231" s="8"/>
      <c r="Q231" s="90"/>
      <c r="R231" s="4"/>
      <c r="S231" s="17"/>
      <c r="T231" s="12"/>
      <c r="U231" s="55"/>
    </row>
    <row r="232" spans="14:21">
      <c r="N232" s="8"/>
      <c r="Q232" s="90"/>
      <c r="R232" s="14"/>
      <c r="S232" s="55"/>
      <c r="T232" s="12"/>
      <c r="U232" s="55"/>
    </row>
    <row r="233" spans="14:21">
      <c r="N233" s="8"/>
      <c r="Q233" s="90"/>
      <c r="S233" s="55"/>
      <c r="T233" s="12"/>
      <c r="U233" s="55"/>
    </row>
    <row r="234" spans="14:21">
      <c r="N234" s="8"/>
      <c r="Q234" s="90"/>
      <c r="R234" s="18"/>
      <c r="S234" s="55"/>
      <c r="T234" s="12"/>
      <c r="U234" s="55"/>
    </row>
    <row r="235" spans="14:21">
      <c r="N235" s="8"/>
      <c r="Q235" s="90"/>
      <c r="S235" s="55"/>
      <c r="T235" s="12"/>
      <c r="U235" s="55"/>
    </row>
    <row r="236" spans="14:21">
      <c r="N236" s="8"/>
      <c r="Q236" s="90"/>
      <c r="R236" s="14"/>
      <c r="S236" s="55"/>
      <c r="T236" s="19"/>
      <c r="U236" s="55"/>
    </row>
    <row r="237" spans="14:21">
      <c r="N237" s="8"/>
      <c r="Q237" s="90"/>
      <c r="R237" s="14"/>
      <c r="S237" s="55"/>
      <c r="T237" s="19"/>
      <c r="U237" s="55"/>
    </row>
    <row r="238" spans="14:21" ht="15.75">
      <c r="Q238" s="90"/>
      <c r="R238" s="59"/>
      <c r="S238" s="55"/>
      <c r="T238" s="1"/>
      <c r="U238" s="55"/>
    </row>
    <row r="239" spans="14:21">
      <c r="Q239" s="90"/>
      <c r="R239" s="15"/>
      <c r="S239" s="17"/>
      <c r="T239" s="12"/>
      <c r="U239" s="55"/>
    </row>
    <row r="240" spans="14:21">
      <c r="Q240" s="90"/>
      <c r="R240" s="90"/>
      <c r="S240" s="55"/>
      <c r="T240" s="12"/>
      <c r="U240" s="55"/>
    </row>
    <row r="241" spans="14:21">
      <c r="Q241" s="90"/>
      <c r="R241" s="90"/>
      <c r="S241" s="55"/>
      <c r="T241" s="12"/>
      <c r="U241" s="55"/>
    </row>
    <row r="242" spans="14:21">
      <c r="N242" s="8"/>
      <c r="Q242" s="90"/>
      <c r="R242" s="14"/>
      <c r="S242" s="55"/>
      <c r="T242" s="19"/>
      <c r="U242" s="55"/>
    </row>
    <row r="243" spans="14:21">
      <c r="N243" s="8"/>
      <c r="Q243" s="90"/>
      <c r="R243" s="14"/>
      <c r="S243" s="55"/>
      <c r="T243" s="19"/>
      <c r="U243" s="55"/>
    </row>
    <row r="244" spans="14:21" ht="15.75">
      <c r="N244" s="8"/>
      <c r="Q244" s="90"/>
      <c r="R244" s="59"/>
      <c r="S244" s="55"/>
      <c r="T244" s="1"/>
      <c r="U244" s="55"/>
    </row>
    <row r="245" spans="14:21">
      <c r="Q245" s="90"/>
      <c r="R245" s="15"/>
      <c r="S245" s="17"/>
      <c r="T245" s="12"/>
    </row>
    <row r="246" spans="14:21">
      <c r="Q246" s="90"/>
      <c r="R246" s="14"/>
      <c r="S246" s="55"/>
      <c r="T246" s="12"/>
      <c r="U246" s="55"/>
    </row>
    <row r="247" spans="14:21">
      <c r="Q247" s="90"/>
      <c r="R247" s="14"/>
      <c r="S247" s="55"/>
      <c r="T247" s="12"/>
      <c r="U247" s="55"/>
    </row>
    <row r="248" spans="14:21">
      <c r="Q248" s="90"/>
      <c r="R248" s="14"/>
      <c r="S248" s="55"/>
      <c r="T248" s="12"/>
      <c r="U248" s="55"/>
    </row>
    <row r="249" spans="14:21">
      <c r="Q249" s="90"/>
      <c r="R249" s="14"/>
      <c r="S249" s="55"/>
      <c r="T249" s="12"/>
      <c r="U249" s="55"/>
    </row>
    <row r="250" spans="14:21">
      <c r="Q250" s="90"/>
      <c r="R250" s="14"/>
      <c r="S250" s="55"/>
      <c r="T250" s="12"/>
      <c r="U250" s="55"/>
    </row>
    <row r="251" spans="14:21">
      <c r="Q251" s="90"/>
      <c r="R251" s="14"/>
      <c r="S251" s="55"/>
      <c r="T251" s="12"/>
      <c r="U251" s="55"/>
    </row>
    <row r="252" spans="14:21">
      <c r="Q252" s="90"/>
      <c r="R252" s="14"/>
      <c r="S252" s="55"/>
      <c r="T252" s="12"/>
      <c r="U252" s="55"/>
    </row>
    <row r="253" spans="14:21">
      <c r="Q253" s="90"/>
      <c r="R253" s="14"/>
      <c r="S253" s="55"/>
      <c r="T253" s="12"/>
      <c r="U253" s="55"/>
    </row>
    <row r="254" spans="14:21">
      <c r="Q254" s="90"/>
      <c r="S254" s="55"/>
    </row>
    <row r="255" spans="14:21">
      <c r="Q255" s="90"/>
      <c r="S255" s="55"/>
    </row>
    <row r="256" spans="14:21" ht="15.75">
      <c r="Q256" s="90"/>
      <c r="R256" s="59"/>
      <c r="S256" s="55"/>
      <c r="T256" s="1"/>
    </row>
    <row r="257" spans="1:21">
      <c r="A257" s="14"/>
      <c r="B257" s="13"/>
      <c r="C257" s="13"/>
      <c r="D257" s="18"/>
      <c r="E257" s="13"/>
      <c r="F257" s="14"/>
      <c r="G257" s="14"/>
      <c r="H257" s="14"/>
      <c r="I257" s="14"/>
      <c r="J257" s="17"/>
      <c r="K257" s="17"/>
      <c r="L257" s="14"/>
      <c r="M257" s="12"/>
      <c r="Q257" s="90"/>
      <c r="R257" s="15"/>
      <c r="S257" s="17"/>
      <c r="T257" s="12"/>
    </row>
    <row r="258" spans="1:21">
      <c r="Q258" s="90"/>
      <c r="R258" s="14"/>
      <c r="S258" s="74"/>
      <c r="T258" s="12"/>
      <c r="U258" s="55"/>
    </row>
    <row r="259" spans="1:21">
      <c r="Q259" s="90"/>
      <c r="R259" s="14"/>
      <c r="S259" s="55"/>
      <c r="T259" s="12"/>
      <c r="U259" s="55"/>
    </row>
    <row r="260" spans="1:21">
      <c r="Q260" s="90"/>
      <c r="R260" s="14"/>
      <c r="S260" s="55"/>
      <c r="T260" s="12"/>
      <c r="U260" s="55"/>
    </row>
    <row r="261" spans="1:21">
      <c r="Q261" s="90"/>
      <c r="R261" s="14"/>
      <c r="S261" s="55"/>
      <c r="T261" s="12"/>
      <c r="U261" s="55"/>
    </row>
    <row r="262" spans="1:21">
      <c r="Q262" s="90"/>
      <c r="R262" s="14"/>
      <c r="S262" s="55"/>
      <c r="T262" s="12"/>
      <c r="U262" s="55"/>
    </row>
    <row r="263" spans="1:21">
      <c r="Q263" s="90"/>
      <c r="S263" s="55"/>
      <c r="U263" s="55"/>
    </row>
    <row r="264" spans="1:21">
      <c r="Q264" s="90"/>
      <c r="S264" s="55"/>
      <c r="U264" s="55"/>
    </row>
    <row r="265" spans="1:21">
      <c r="Q265" s="90"/>
      <c r="S265" s="55"/>
      <c r="U265" s="55"/>
    </row>
    <row r="266" spans="1:21">
      <c r="Q266" s="90"/>
      <c r="S266" s="55"/>
      <c r="U266" s="55"/>
    </row>
    <row r="267" spans="1:21">
      <c r="Q267" s="90"/>
      <c r="S267" s="55"/>
      <c r="U267" s="55"/>
    </row>
    <row r="268" spans="1:21">
      <c r="Q268" s="90"/>
      <c r="S268" s="55"/>
      <c r="U268" s="55"/>
    </row>
    <row r="269" spans="1:21">
      <c r="Q269" s="90"/>
      <c r="S269" s="55"/>
      <c r="U269" s="55"/>
    </row>
    <row r="270" spans="1:21">
      <c r="Q270" s="90"/>
      <c r="S270" s="41"/>
    </row>
    <row r="271" spans="1:21">
      <c r="Q271" s="90"/>
      <c r="S271" s="55"/>
    </row>
    <row r="272" spans="1:21">
      <c r="Q272" s="90"/>
    </row>
    <row r="273" spans="17:21">
      <c r="Q273" s="90"/>
    </row>
    <row r="274" spans="17:21">
      <c r="Q274" s="90"/>
    </row>
    <row r="275" spans="17:21">
      <c r="Q275" s="90"/>
    </row>
    <row r="276" spans="17:21">
      <c r="Q276" s="90"/>
    </row>
    <row r="277" spans="17:21" ht="15.75">
      <c r="Q277" s="59"/>
    </row>
    <row r="278" spans="17:21">
      <c r="Q278" s="4"/>
      <c r="S278" s="41"/>
    </row>
    <row r="279" spans="17:21">
      <c r="S279" s="55"/>
      <c r="U279" s="55"/>
    </row>
    <row r="280" spans="17:21">
      <c r="Q280" s="90"/>
      <c r="S280" s="55"/>
      <c r="U280" s="55"/>
    </row>
    <row r="281" spans="17:21">
      <c r="Q281" s="90"/>
      <c r="S281" s="55"/>
      <c r="U281" s="55"/>
    </row>
    <row r="282" spans="17:21">
      <c r="Q282" s="90"/>
      <c r="S282" s="55"/>
      <c r="U282" s="55"/>
    </row>
    <row r="283" spans="17:21">
      <c r="Q283" s="90"/>
      <c r="S283" s="41"/>
      <c r="U283" s="55"/>
    </row>
    <row r="284" spans="17:21">
      <c r="S284" s="41"/>
    </row>
    <row r="285" spans="17:21">
      <c r="S285" s="55"/>
    </row>
    <row r="286" spans="17:21">
      <c r="S286" s="55"/>
    </row>
    <row r="297" spans="15:21">
      <c r="O297" s="90"/>
      <c r="P297" s="90"/>
      <c r="Q297" s="22"/>
      <c r="S297" s="55"/>
      <c r="U297" s="55"/>
    </row>
    <row r="298" spans="15:21">
      <c r="O298" s="90"/>
      <c r="P298" s="90"/>
      <c r="Q298" s="22"/>
      <c r="S298" s="55"/>
      <c r="U298" s="55"/>
    </row>
    <row r="299" spans="15:21">
      <c r="S299" s="55"/>
      <c r="U299" s="55"/>
    </row>
    <row r="300" spans="15:21" ht="15.75">
      <c r="Q300" s="59"/>
      <c r="U300" s="55"/>
    </row>
    <row r="340" spans="1:21">
      <c r="Q340" s="15"/>
      <c r="U340" s="55"/>
    </row>
    <row r="341" spans="1:21">
      <c r="Q341" s="90"/>
      <c r="S341" s="55"/>
      <c r="U341" s="55"/>
    </row>
    <row r="342" spans="1:21">
      <c r="Q342" s="90"/>
      <c r="S342" s="55"/>
      <c r="U342" s="55"/>
    </row>
    <row r="343" spans="1:21">
      <c r="S343" s="74"/>
      <c r="U343" s="55"/>
    </row>
    <row r="344" spans="1:21">
      <c r="Q344" s="90"/>
    </row>
    <row r="345" spans="1:21">
      <c r="A345" s="90"/>
      <c r="Q345" s="90"/>
      <c r="R345" s="90"/>
    </row>
    <row r="347" spans="1:21" ht="15.75">
      <c r="Q347" s="59"/>
    </row>
    <row r="348" spans="1:21">
      <c r="Q348" s="15"/>
    </row>
    <row r="349" spans="1:21">
      <c r="Q349" s="90"/>
      <c r="S349" s="55"/>
    </row>
    <row r="350" spans="1:21">
      <c r="Q350" s="90"/>
      <c r="S350" s="55"/>
    </row>
    <row r="352" spans="1:21" ht="15.75">
      <c r="Q352" s="59"/>
    </row>
    <row r="353" spans="1:21">
      <c r="Q353" s="15"/>
    </row>
    <row r="354" spans="1:21">
      <c r="Q354" s="90"/>
      <c r="S354" s="55"/>
      <c r="U354" s="55"/>
    </row>
    <row r="355" spans="1:21">
      <c r="U355" s="55"/>
    </row>
    <row r="356" spans="1:21">
      <c r="U356" s="55"/>
    </row>
    <row r="357" spans="1:21" ht="15.75">
      <c r="Q357" s="59"/>
      <c r="U357" s="55"/>
    </row>
    <row r="358" spans="1:21">
      <c r="Q358" s="15"/>
      <c r="U358" s="55"/>
    </row>
    <row r="359" spans="1:21">
      <c r="Q359" s="90"/>
      <c r="S359" s="55"/>
    </row>
    <row r="360" spans="1:21">
      <c r="Q360" s="90"/>
    </row>
    <row r="361" spans="1:21">
      <c r="Q361" s="90"/>
    </row>
    <row r="362" spans="1:21">
      <c r="Q362" s="90"/>
    </row>
    <row r="363" spans="1:21" ht="15.75">
      <c r="Q363" s="59"/>
    </row>
    <row r="364" spans="1:21">
      <c r="Q364" s="4"/>
    </row>
    <row r="365" spans="1:21">
      <c r="Q365" s="22"/>
    </row>
    <row r="366" spans="1:21">
      <c r="Q366" s="90"/>
    </row>
    <row r="367" spans="1:21">
      <c r="A367" s="90"/>
      <c r="B367" s="16"/>
      <c r="C367" s="16"/>
      <c r="D367" s="22"/>
      <c r="E367" s="27"/>
      <c r="F367" s="82"/>
      <c r="G367" s="82"/>
      <c r="H367" s="82"/>
      <c r="I367" s="82"/>
      <c r="J367" s="14"/>
      <c r="K367" s="14"/>
      <c r="L367" s="14"/>
      <c r="M367" s="19"/>
      <c r="Q367" s="90"/>
      <c r="R367" s="90"/>
      <c r="T367" s="19"/>
    </row>
    <row r="368" spans="1:21">
      <c r="Q368" s="90"/>
    </row>
    <row r="369" spans="1:21">
      <c r="Q369" s="90"/>
    </row>
    <row r="371" spans="1:21">
      <c r="Q371" s="22"/>
    </row>
    <row r="372" spans="1:21">
      <c r="A372" s="22"/>
      <c r="B372" s="16"/>
      <c r="C372" s="16"/>
      <c r="D372" s="22"/>
      <c r="E372" s="16"/>
      <c r="F372" s="27"/>
      <c r="G372" s="27"/>
      <c r="H372" s="27"/>
      <c r="I372" s="27"/>
      <c r="J372" s="16"/>
      <c r="K372" s="16"/>
      <c r="L372" s="14"/>
      <c r="M372" s="19"/>
      <c r="Q372" s="22"/>
      <c r="R372" s="22"/>
      <c r="T372" s="19"/>
    </row>
    <row r="374" spans="1:21">
      <c r="U374" s="55"/>
    </row>
    <row r="375" spans="1:21">
      <c r="U375" s="55"/>
    </row>
    <row r="376" spans="1:21">
      <c r="U376" s="55"/>
    </row>
    <row r="377" spans="1:21">
      <c r="U377" s="55"/>
    </row>
    <row r="378" spans="1:21">
      <c r="U378" s="55"/>
    </row>
    <row r="379" spans="1:21">
      <c r="A379" s="14"/>
      <c r="F379" s="82"/>
      <c r="G379" s="82"/>
      <c r="H379" s="82"/>
      <c r="I379" s="82"/>
      <c r="J379" s="14"/>
      <c r="K379" s="14"/>
      <c r="L379" s="14"/>
      <c r="Q379" s="14"/>
      <c r="R379" s="14"/>
    </row>
    <row r="382" spans="1:21">
      <c r="A382" s="91"/>
    </row>
    <row r="383" spans="1:21">
      <c r="A383" s="91"/>
      <c r="U383" s="55"/>
    </row>
    <row r="384" spans="1:21">
      <c r="A384" s="91"/>
      <c r="U384" s="55"/>
    </row>
    <row r="385" spans="1:22">
      <c r="A385" s="91"/>
      <c r="U385" s="55"/>
    </row>
    <row r="386" spans="1:22">
      <c r="A386" s="91"/>
      <c r="U386" s="55"/>
    </row>
    <row r="387" spans="1:22">
      <c r="A387" s="91"/>
      <c r="U387" s="55"/>
    </row>
    <row r="388" spans="1:22">
      <c r="A388" s="91"/>
      <c r="U388" s="55"/>
    </row>
    <row r="389" spans="1:22">
      <c r="A389" s="91"/>
      <c r="U389" s="55"/>
      <c r="V389" s="49"/>
    </row>
    <row r="390" spans="1:22">
      <c r="A390" s="91"/>
      <c r="U390" s="55"/>
    </row>
    <row r="391" spans="1:22">
      <c r="A391" s="91"/>
      <c r="U391" s="55"/>
    </row>
    <row r="392" spans="1:22">
      <c r="A392" s="91"/>
      <c r="B392" s="6"/>
      <c r="C392" s="6"/>
      <c r="D392" s="95"/>
      <c r="E392" s="6"/>
      <c r="F392" s="79"/>
      <c r="G392" s="79"/>
      <c r="H392" s="79"/>
      <c r="I392" s="79"/>
      <c r="J392" s="2"/>
      <c r="K392" s="2"/>
      <c r="L392" s="14"/>
      <c r="M392" s="22"/>
      <c r="U392" s="55"/>
    </row>
    <row r="393" spans="1:22">
      <c r="A393" s="91"/>
      <c r="B393" s="6"/>
      <c r="C393" s="6"/>
      <c r="D393" s="95"/>
      <c r="E393" s="6"/>
      <c r="F393" s="79"/>
      <c r="G393" s="79"/>
      <c r="H393" s="79"/>
      <c r="I393" s="79"/>
      <c r="J393" s="2"/>
      <c r="K393" s="2"/>
      <c r="L393" s="14"/>
      <c r="M393" s="22"/>
      <c r="U393" s="55"/>
    </row>
    <row r="394" spans="1:22">
      <c r="A394" s="91"/>
      <c r="B394" s="6"/>
      <c r="C394" s="6"/>
      <c r="D394" s="95"/>
      <c r="E394" s="6"/>
      <c r="F394" s="79"/>
      <c r="G394" s="79"/>
      <c r="H394" s="79"/>
      <c r="I394" s="79"/>
      <c r="J394" s="2"/>
      <c r="K394" s="2"/>
      <c r="L394" s="14"/>
      <c r="M394" s="22"/>
    </row>
    <row r="395" spans="1:22">
      <c r="A395" s="91"/>
      <c r="B395" s="6"/>
      <c r="C395" s="6"/>
      <c r="D395" s="95"/>
      <c r="E395" s="266"/>
      <c r="F395" s="266"/>
      <c r="G395" s="266"/>
      <c r="H395" s="266"/>
      <c r="I395" s="266"/>
      <c r="J395" s="266"/>
      <c r="K395" s="266"/>
      <c r="L395" s="266"/>
      <c r="M395" s="266"/>
    </row>
    <row r="396" spans="1:22">
      <c r="A396" s="91"/>
    </row>
    <row r="397" spans="1:22">
      <c r="A397" s="91"/>
    </row>
    <row r="398" spans="1:22">
      <c r="A398" s="91"/>
    </row>
    <row r="399" spans="1:22">
      <c r="A399" s="91"/>
      <c r="U399" s="55"/>
    </row>
    <row r="400" spans="1:22">
      <c r="A400" s="91"/>
    </row>
    <row r="401" spans="1:21">
      <c r="A401" s="91"/>
    </row>
    <row r="402" spans="1:21">
      <c r="A402" s="91"/>
    </row>
    <row r="403" spans="1:21">
      <c r="A403" s="91"/>
      <c r="U403" s="55"/>
    </row>
    <row r="404" spans="1:21">
      <c r="A404" s="90"/>
      <c r="B404" s="6"/>
      <c r="C404" s="6"/>
      <c r="D404" s="95"/>
      <c r="E404" s="44"/>
      <c r="F404" s="82"/>
      <c r="G404" s="82"/>
      <c r="H404" s="82"/>
      <c r="I404" s="82"/>
      <c r="J404" s="17"/>
      <c r="K404" s="17"/>
      <c r="L404" s="14"/>
      <c r="M404" s="12"/>
      <c r="Q404" s="90"/>
      <c r="R404" s="90"/>
      <c r="T404" s="12"/>
    </row>
    <row r="405" spans="1:21">
      <c r="A405" s="90"/>
      <c r="B405" s="6"/>
      <c r="C405" s="6"/>
      <c r="D405" s="95"/>
      <c r="E405" s="44"/>
      <c r="F405" s="82"/>
      <c r="G405" s="82"/>
      <c r="H405" s="82"/>
      <c r="I405" s="82"/>
      <c r="J405" s="17"/>
      <c r="K405" s="17"/>
      <c r="L405" s="14"/>
      <c r="M405" s="12"/>
      <c r="Q405" s="90"/>
      <c r="R405" s="90"/>
      <c r="T405" s="12"/>
    </row>
    <row r="406" spans="1:21">
      <c r="A406" s="91"/>
    </row>
    <row r="407" spans="1:21">
      <c r="A407" s="91"/>
    </row>
    <row r="408" spans="1:21">
      <c r="A408" s="91"/>
    </row>
    <row r="409" spans="1:21">
      <c r="A409" s="91"/>
    </row>
    <row r="410" spans="1:21">
      <c r="A410" s="91"/>
    </row>
    <row r="411" spans="1:21">
      <c r="A411" s="91"/>
    </row>
    <row r="412" spans="1:21">
      <c r="A412" s="91"/>
    </row>
    <row r="413" spans="1:21">
      <c r="A413" s="91"/>
    </row>
    <row r="414" spans="1:21">
      <c r="A414" s="91"/>
      <c r="U414" s="55"/>
    </row>
    <row r="415" spans="1:21">
      <c r="A415" s="91"/>
    </row>
    <row r="416" spans="1:21">
      <c r="A416" s="90"/>
      <c r="B416" s="16"/>
      <c r="C416" s="16"/>
      <c r="D416" s="22"/>
      <c r="E416" s="16"/>
      <c r="F416" s="80"/>
      <c r="G416" s="80"/>
      <c r="H416" s="80"/>
      <c r="I416" s="80"/>
      <c r="J416" s="41"/>
      <c r="K416" s="41"/>
      <c r="L416" s="14"/>
      <c r="M416" s="22"/>
      <c r="Q416" s="90"/>
      <c r="R416" s="90"/>
    </row>
    <row r="417" spans="1:21">
      <c r="A417" s="91"/>
      <c r="B417" s="6"/>
      <c r="C417" s="6"/>
      <c r="D417" s="95"/>
      <c r="E417" s="6"/>
      <c r="F417" s="79"/>
      <c r="G417" s="79"/>
      <c r="H417" s="79"/>
      <c r="I417" s="79"/>
      <c r="J417" s="2"/>
      <c r="K417" s="2"/>
      <c r="L417" s="14"/>
      <c r="M417" s="22"/>
      <c r="N417" s="2"/>
    </row>
    <row r="418" spans="1:21">
      <c r="A418" s="18"/>
      <c r="B418" s="6"/>
      <c r="C418" s="6"/>
      <c r="D418" s="95"/>
      <c r="E418" s="6"/>
      <c r="F418" s="79"/>
      <c r="G418" s="79"/>
      <c r="H418" s="86"/>
      <c r="I418" s="86"/>
      <c r="J418" s="13"/>
      <c r="K418" s="13"/>
      <c r="L418" s="18"/>
      <c r="M418" s="22"/>
      <c r="N418" s="2"/>
      <c r="Q418" s="18"/>
      <c r="R418" s="18"/>
    </row>
    <row r="419" spans="1:21" ht="15.75">
      <c r="A419" s="59"/>
      <c r="B419" s="59"/>
      <c r="C419" s="59"/>
      <c r="D419" s="58"/>
      <c r="E419" s="4"/>
      <c r="F419" s="59"/>
      <c r="G419" s="59"/>
      <c r="H419" s="59"/>
      <c r="I419" s="59"/>
      <c r="J419" s="7"/>
      <c r="K419" s="7"/>
      <c r="L419" s="57"/>
      <c r="M419" s="1"/>
      <c r="N419" s="2"/>
      <c r="Q419" s="59"/>
      <c r="R419" s="59"/>
      <c r="T419" s="1"/>
    </row>
    <row r="420" spans="1:21">
      <c r="A420" s="15"/>
      <c r="B420" s="42"/>
      <c r="C420" s="43"/>
      <c r="D420" s="4"/>
      <c r="E420" s="4"/>
      <c r="F420" s="81"/>
      <c r="G420" s="81"/>
      <c r="H420" s="81"/>
      <c r="I420" s="81"/>
      <c r="J420" s="15"/>
      <c r="K420" s="15"/>
      <c r="L420" s="14"/>
      <c r="M420" s="12"/>
      <c r="N420" s="2"/>
      <c r="Q420" s="15"/>
      <c r="R420" s="15"/>
      <c r="T420" s="12"/>
    </row>
    <row r="421" spans="1:21">
      <c r="A421" s="91"/>
      <c r="B421" s="6"/>
      <c r="C421" s="6"/>
      <c r="D421" s="95"/>
      <c r="E421" s="16"/>
      <c r="F421" s="79"/>
      <c r="G421" s="79"/>
      <c r="H421" s="79"/>
      <c r="I421" s="79"/>
      <c r="J421" s="2"/>
      <c r="K421" s="2"/>
      <c r="L421" s="14"/>
      <c r="M421" s="22"/>
      <c r="N421" s="2"/>
      <c r="U421" s="55"/>
    </row>
    <row r="422" spans="1:21">
      <c r="A422" s="91"/>
      <c r="B422" s="6"/>
      <c r="C422" s="6"/>
      <c r="D422" s="95"/>
      <c r="E422" s="6"/>
      <c r="F422" s="79"/>
      <c r="G422" s="79"/>
      <c r="H422" s="79"/>
      <c r="I422" s="79"/>
      <c r="J422" s="2"/>
      <c r="K422" s="2"/>
      <c r="L422" s="14"/>
      <c r="M422" s="22"/>
      <c r="N422" s="2"/>
    </row>
    <row r="423" spans="1:21">
      <c r="A423" s="91"/>
      <c r="B423" s="6"/>
      <c r="C423" s="6"/>
      <c r="D423" s="95"/>
      <c r="E423" s="6"/>
      <c r="F423" s="79"/>
      <c r="G423" s="79"/>
      <c r="H423" s="79"/>
      <c r="I423" s="79"/>
      <c r="J423" s="2"/>
      <c r="K423" s="2"/>
      <c r="L423" s="14"/>
      <c r="M423" s="22"/>
      <c r="N423" s="2"/>
    </row>
    <row r="424" spans="1:21">
      <c r="A424" s="91"/>
      <c r="E424" s="16"/>
    </row>
    <row r="425" spans="1:21">
      <c r="A425" s="91"/>
    </row>
    <row r="426" spans="1:21">
      <c r="A426" s="91"/>
    </row>
    <row r="427" spans="1:21">
      <c r="A427" s="91"/>
      <c r="U427" s="55"/>
    </row>
    <row r="428" spans="1:21">
      <c r="A428" s="91"/>
      <c r="U428" s="55"/>
    </row>
    <row r="429" spans="1:21">
      <c r="A429" s="91"/>
      <c r="U429" s="55"/>
    </row>
    <row r="430" spans="1:21">
      <c r="A430" s="91"/>
      <c r="U430" s="55"/>
    </row>
    <row r="431" spans="1:21">
      <c r="A431" s="91"/>
    </row>
    <row r="432" spans="1:21">
      <c r="A432" s="91"/>
    </row>
    <row r="433" spans="1:1">
      <c r="A433" s="91"/>
    </row>
    <row r="434" spans="1:1">
      <c r="A434" s="91"/>
    </row>
    <row r="435" spans="1:1">
      <c r="A435" s="91"/>
    </row>
    <row r="436" spans="1:1">
      <c r="A436" s="91"/>
    </row>
    <row r="437" spans="1:1">
      <c r="A437" s="91"/>
    </row>
    <row r="438" spans="1:1">
      <c r="A438" s="91"/>
    </row>
    <row r="439" spans="1:1">
      <c r="A439" s="91"/>
    </row>
    <row r="440" spans="1:1">
      <c r="A440" s="91"/>
    </row>
    <row r="441" spans="1:1">
      <c r="A441" s="91"/>
    </row>
    <row r="455" spans="15:16">
      <c r="O455" s="6"/>
      <c r="P455" s="6"/>
    </row>
    <row r="475" spans="15:19">
      <c r="O475" s="10"/>
      <c r="P475" s="10"/>
    </row>
    <row r="476" spans="15:19">
      <c r="S476" s="10"/>
    </row>
    <row r="477" spans="15:19">
      <c r="O477" s="10"/>
      <c r="P477" s="10"/>
    </row>
    <row r="478" spans="15:19">
      <c r="O478" s="10"/>
      <c r="P478" s="10"/>
    </row>
    <row r="486" spans="1:20">
      <c r="S486" s="10"/>
    </row>
    <row r="489" spans="1:20">
      <c r="A489" s="91"/>
      <c r="B489" s="6"/>
      <c r="C489" s="6"/>
      <c r="D489" s="95"/>
      <c r="E489" s="6"/>
      <c r="F489" s="82"/>
      <c r="G489" s="82"/>
      <c r="H489" s="82"/>
      <c r="I489" s="82"/>
      <c r="J489" s="17"/>
      <c r="K489" s="17"/>
      <c r="L489" s="14"/>
      <c r="M489" s="12"/>
      <c r="T489" s="12"/>
    </row>
    <row r="490" spans="1:20">
      <c r="A490" s="91"/>
      <c r="B490" s="6"/>
      <c r="C490" s="6"/>
      <c r="D490" s="95"/>
      <c r="E490" s="6"/>
      <c r="F490" s="82"/>
      <c r="G490" s="82"/>
      <c r="H490" s="82"/>
      <c r="I490" s="82"/>
      <c r="J490" s="17"/>
      <c r="K490" s="17"/>
      <c r="L490" s="14"/>
      <c r="M490" s="12"/>
      <c r="S490" s="5"/>
      <c r="T490" s="12"/>
    </row>
    <row r="491" spans="1:20">
      <c r="A491" s="91"/>
      <c r="B491" s="6"/>
      <c r="C491" s="6"/>
      <c r="D491" s="95"/>
      <c r="E491" s="6"/>
      <c r="F491" s="79"/>
      <c r="G491" s="79"/>
      <c r="H491" s="79"/>
      <c r="I491" s="79"/>
      <c r="J491" s="2"/>
      <c r="K491" s="2"/>
      <c r="L491" s="14"/>
      <c r="M491" s="19"/>
      <c r="S491" s="5"/>
      <c r="T491" s="19"/>
    </row>
    <row r="492" spans="1:20">
      <c r="F492" s="83"/>
      <c r="G492" s="83"/>
      <c r="H492" s="83"/>
      <c r="I492" s="83"/>
      <c r="J492" s="21"/>
      <c r="K492" s="21"/>
      <c r="M492" s="40"/>
      <c r="S492" s="5"/>
      <c r="T492" s="18"/>
    </row>
    <row r="493" spans="1:20" ht="15.75">
      <c r="A493" s="59"/>
      <c r="B493" s="59"/>
      <c r="C493" s="59"/>
      <c r="D493" s="1"/>
      <c r="E493" s="4"/>
      <c r="F493" s="59"/>
      <c r="G493" s="59"/>
      <c r="H493" s="59"/>
      <c r="I493" s="59"/>
      <c r="J493" s="7"/>
      <c r="K493" s="7"/>
      <c r="L493" s="57"/>
      <c r="M493" s="1"/>
      <c r="Q493" s="59"/>
      <c r="R493" s="59"/>
      <c r="S493" s="5"/>
      <c r="T493" s="1"/>
    </row>
    <row r="494" spans="1:20">
      <c r="A494" s="15"/>
      <c r="B494" s="42"/>
      <c r="C494" s="43"/>
      <c r="D494" s="4"/>
      <c r="E494" s="4"/>
      <c r="F494" s="81"/>
      <c r="G494" s="81"/>
      <c r="H494" s="81"/>
      <c r="I494" s="81"/>
      <c r="J494" s="15"/>
      <c r="K494" s="15"/>
      <c r="L494" s="14"/>
      <c r="M494" s="12"/>
      <c r="Q494" s="15"/>
      <c r="R494" s="15"/>
      <c r="T494" s="12"/>
    </row>
    <row r="495" spans="1:20">
      <c r="A495" s="90"/>
      <c r="B495" s="16"/>
      <c r="C495" s="16"/>
      <c r="D495" s="22"/>
      <c r="E495" s="44"/>
      <c r="F495" s="80"/>
      <c r="G495" s="80"/>
      <c r="H495" s="80"/>
      <c r="I495" s="80"/>
      <c r="J495" s="41"/>
      <c r="K495" s="41"/>
      <c r="L495" s="14"/>
      <c r="M495" s="19"/>
      <c r="Q495" s="90"/>
      <c r="R495" s="90"/>
      <c r="T495" s="19"/>
    </row>
    <row r="496" spans="1:20">
      <c r="A496" s="90"/>
      <c r="B496" s="20"/>
      <c r="C496" s="27"/>
      <c r="D496" s="22"/>
      <c r="E496" s="27"/>
      <c r="F496" s="80"/>
      <c r="G496" s="80"/>
      <c r="H496" s="80"/>
      <c r="I496" s="80"/>
      <c r="J496" s="90"/>
      <c r="K496" s="90"/>
      <c r="L496" s="14"/>
      <c r="M496" s="19"/>
      <c r="Q496" s="90"/>
      <c r="R496" s="90"/>
      <c r="T496" s="19"/>
    </row>
    <row r="497" spans="1:20">
      <c r="A497" s="90"/>
      <c r="B497" s="16"/>
      <c r="C497" s="16"/>
      <c r="D497" s="22"/>
      <c r="E497" s="44"/>
      <c r="F497" s="82"/>
      <c r="G497" s="82"/>
      <c r="H497" s="82"/>
      <c r="I497" s="82"/>
      <c r="J497" s="17"/>
      <c r="K497" s="17"/>
      <c r="L497" s="14"/>
      <c r="M497" s="19"/>
      <c r="Q497" s="90"/>
      <c r="R497" s="90"/>
      <c r="S497" s="10"/>
      <c r="T497" s="19"/>
    </row>
    <row r="498" spans="1:20">
      <c r="A498" s="91"/>
      <c r="B498" s="6"/>
      <c r="C498" s="6"/>
      <c r="D498" s="95"/>
      <c r="E498" s="6"/>
      <c r="F498" s="79"/>
      <c r="G498" s="79"/>
      <c r="H498" s="79"/>
      <c r="I498" s="79"/>
      <c r="J498" s="2"/>
      <c r="K498" s="2"/>
      <c r="L498" s="14"/>
      <c r="M498" s="22"/>
      <c r="S498" s="10"/>
    </row>
    <row r="499" spans="1:20">
      <c r="A499" s="91"/>
      <c r="B499" s="6"/>
      <c r="C499" s="6"/>
      <c r="D499" s="95"/>
      <c r="E499" s="6"/>
      <c r="F499" s="79"/>
      <c r="G499" s="79"/>
      <c r="H499" s="79"/>
      <c r="I499" s="79"/>
      <c r="J499" s="2"/>
      <c r="K499" s="2"/>
      <c r="L499" s="14"/>
      <c r="M499" s="22"/>
      <c r="S499" s="10"/>
    </row>
    <row r="500" spans="1:20">
      <c r="A500" s="91"/>
      <c r="B500" s="6"/>
      <c r="C500" s="6"/>
      <c r="D500" s="95"/>
      <c r="E500" s="6"/>
      <c r="F500" s="79"/>
      <c r="G500" s="79"/>
      <c r="H500" s="79"/>
      <c r="I500" s="79"/>
      <c r="J500" s="2"/>
      <c r="K500" s="2"/>
      <c r="L500" s="14"/>
      <c r="M500" s="22"/>
      <c r="S500" s="10"/>
    </row>
    <row r="501" spans="1:20">
      <c r="S501" s="10"/>
    </row>
    <row r="502" spans="1:20">
      <c r="S502" s="10"/>
    </row>
    <row r="507" spans="1:20">
      <c r="S507" s="10"/>
    </row>
    <row r="508" spans="1:20">
      <c r="S508" s="5"/>
    </row>
    <row r="509" spans="1:20">
      <c r="S509" s="5"/>
    </row>
    <row r="512" spans="1:20">
      <c r="A512" s="91"/>
      <c r="B512" s="6"/>
      <c r="C512" s="6"/>
      <c r="D512" s="95"/>
      <c r="E512" s="6"/>
      <c r="F512" s="79"/>
      <c r="G512" s="79"/>
      <c r="H512" s="79"/>
      <c r="I512" s="79"/>
      <c r="J512" s="2"/>
      <c r="K512" s="2"/>
      <c r="L512" s="14"/>
      <c r="M512" s="22"/>
    </row>
    <row r="513" spans="1:20">
      <c r="A513" s="91"/>
      <c r="B513" s="20"/>
      <c r="C513" s="27"/>
      <c r="D513" s="22"/>
      <c r="E513" s="27"/>
      <c r="F513" s="80"/>
      <c r="G513" s="80"/>
      <c r="H513" s="80"/>
      <c r="I513" s="80"/>
      <c r="J513" s="90"/>
      <c r="K513" s="90"/>
      <c r="L513" s="14"/>
      <c r="M513" s="19"/>
      <c r="O513" s="10"/>
      <c r="P513" s="10"/>
      <c r="T513" s="19"/>
    </row>
    <row r="514" spans="1:20">
      <c r="A514" s="90"/>
      <c r="B514" s="16"/>
      <c r="C514" s="16"/>
      <c r="D514" s="22"/>
      <c r="E514" s="16"/>
      <c r="F514" s="82"/>
      <c r="G514" s="82"/>
      <c r="H514" s="82"/>
      <c r="I514" s="82"/>
      <c r="J514" s="17"/>
      <c r="K514" s="17"/>
      <c r="L514" s="14"/>
      <c r="M514" s="19"/>
      <c r="Q514" s="90"/>
      <c r="R514" s="90"/>
      <c r="T514" s="19"/>
    </row>
    <row r="515" spans="1:20">
      <c r="S515" s="10"/>
    </row>
    <row r="516" spans="1:20">
      <c r="A516" s="39"/>
      <c r="B516" s="39"/>
      <c r="C516" s="39"/>
      <c r="D516" s="92"/>
      <c r="E516" s="39"/>
      <c r="J516" s="39"/>
      <c r="K516" s="39"/>
      <c r="Q516" s="50"/>
      <c r="R516" s="50"/>
    </row>
    <row r="517" spans="1:20">
      <c r="A517" s="39"/>
      <c r="B517" s="39"/>
      <c r="C517" s="39"/>
      <c r="D517" s="92"/>
      <c r="E517" s="39"/>
      <c r="J517" s="39"/>
      <c r="K517" s="39"/>
      <c r="Q517" s="50"/>
      <c r="R517" s="50"/>
      <c r="S517" s="10"/>
    </row>
    <row r="518" spans="1:20">
      <c r="S518" s="10"/>
    </row>
    <row r="519" spans="1:20">
      <c r="S519" s="6"/>
    </row>
    <row r="520" spans="1:20">
      <c r="S520" s="6"/>
    </row>
    <row r="528" spans="1:20">
      <c r="S528" s="6"/>
    </row>
    <row r="534" spans="15:16">
      <c r="O534" s="10"/>
      <c r="P534" s="10"/>
    </row>
    <row r="535" spans="15:16">
      <c r="O535" s="10"/>
      <c r="P535" s="10"/>
    </row>
    <row r="538" spans="15:16">
      <c r="O538" s="10"/>
      <c r="P538" s="10"/>
    </row>
    <row r="539" spans="15:16">
      <c r="O539" s="10"/>
      <c r="P539" s="10"/>
    </row>
    <row r="540" spans="15:16">
      <c r="O540" s="10"/>
      <c r="P540" s="10"/>
    </row>
    <row r="541" spans="15:16">
      <c r="O541" s="10"/>
      <c r="P541" s="10"/>
    </row>
    <row r="542" spans="15:16">
      <c r="O542" s="10"/>
      <c r="P542" s="10"/>
    </row>
    <row r="546" spans="15:19">
      <c r="O546" s="10"/>
      <c r="P546" s="10"/>
    </row>
    <row r="547" spans="15:19">
      <c r="O547" s="10"/>
      <c r="P547" s="10"/>
    </row>
    <row r="548" spans="15:19">
      <c r="O548" s="10"/>
      <c r="P548" s="10"/>
    </row>
    <row r="549" spans="15:19">
      <c r="O549" s="10"/>
      <c r="P549" s="10"/>
    </row>
    <row r="550" spans="15:19">
      <c r="O550" s="10"/>
      <c r="P550" s="10"/>
    </row>
    <row r="552" spans="15:19">
      <c r="S552" s="5"/>
    </row>
    <row r="554" spans="15:19">
      <c r="O554" s="10"/>
      <c r="P554" s="10"/>
    </row>
    <row r="555" spans="15:19">
      <c r="O555" s="10"/>
      <c r="P555" s="10"/>
    </row>
    <row r="556" spans="15:19">
      <c r="O556" s="10"/>
      <c r="P556" s="10"/>
    </row>
    <row r="558" spans="15:19">
      <c r="S558" s="6"/>
    </row>
    <row r="562" spans="15:19">
      <c r="S562" s="6"/>
    </row>
    <row r="563" spans="15:19">
      <c r="S563" s="6"/>
    </row>
    <row r="564" spans="15:19">
      <c r="O564" s="10"/>
      <c r="P564" s="10"/>
    </row>
    <row r="591" spans="1:20">
      <c r="A591" s="11"/>
      <c r="F591" s="84"/>
      <c r="G591" s="84"/>
      <c r="H591" s="84"/>
      <c r="I591" s="84"/>
      <c r="J591" s="11"/>
      <c r="K591" s="11"/>
      <c r="L591" s="14"/>
      <c r="M591" s="19"/>
      <c r="Q591" s="11"/>
      <c r="R591" s="11"/>
      <c r="T591" s="19"/>
    </row>
  </sheetData>
  <sortState ref="A140:V143">
    <sortCondition ref="M140:M143"/>
  </sortState>
  <mergeCells count="8">
    <mergeCell ref="E395:M395"/>
    <mergeCell ref="C6:L6"/>
    <mergeCell ref="A1:M1"/>
    <mergeCell ref="E3:F3"/>
    <mergeCell ref="L3:M3"/>
    <mergeCell ref="B51:C51"/>
    <mergeCell ref="B52:C52"/>
    <mergeCell ref="B54:L54"/>
  </mergeCells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1"/>
  <sheetViews>
    <sheetView tabSelected="1" topLeftCell="A28" workbookViewId="0">
      <selection activeCell="F43" sqref="F43:N43"/>
    </sheetView>
  </sheetViews>
  <sheetFormatPr defaultRowHeight="12.75"/>
  <cols>
    <col min="1" max="1" width="5" customWidth="1"/>
    <col min="2" max="2" width="4.85546875" style="130" customWidth="1"/>
    <col min="3" max="3" width="12.85546875" style="3" customWidth="1"/>
    <col min="4" max="4" width="13.42578125" style="3" customWidth="1"/>
    <col min="5" max="5" width="5.5703125" style="85" customWidth="1"/>
    <col min="6" max="6" width="26.7109375" style="3" customWidth="1"/>
    <col min="7" max="10" width="3" style="131" customWidth="1"/>
    <col min="11" max="12" width="3.28515625" hidden="1" customWidth="1"/>
    <col min="13" max="13" width="3.85546875" style="47" customWidth="1"/>
    <col min="14" max="14" width="9.28515625" style="23" customWidth="1"/>
    <col min="15" max="15" width="3.42578125" customWidth="1"/>
    <col min="16" max="16" width="2.28515625" style="2" customWidth="1"/>
    <col min="17" max="17" width="0.85546875" style="2" customWidth="1"/>
    <col min="18" max="18" width="7.28515625" style="91" hidden="1" customWidth="1"/>
    <col min="19" max="19" width="4" style="130" hidden="1" customWidth="1"/>
    <col min="20" max="20" width="9.5703125" style="2" hidden="1" customWidth="1"/>
    <col min="21" max="21" width="9.28515625" style="23" hidden="1" customWidth="1"/>
    <col min="22" max="22" width="9.140625" style="2" hidden="1" customWidth="1"/>
  </cols>
  <sheetData>
    <row r="1" spans="1:22" ht="26.25">
      <c r="B1" s="268" t="s">
        <v>208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R1" s="71"/>
      <c r="S1" s="17"/>
      <c r="U1" s="2"/>
    </row>
    <row r="2" spans="1:22" ht="23.25">
      <c r="B2" s="128"/>
      <c r="C2" s="128"/>
      <c r="D2" s="111" t="s">
        <v>209</v>
      </c>
      <c r="E2" s="111"/>
      <c r="F2" s="111"/>
      <c r="G2" s="76"/>
      <c r="H2" s="76"/>
      <c r="I2" s="76"/>
      <c r="J2" s="76"/>
      <c r="K2" s="128"/>
      <c r="L2" s="128"/>
      <c r="M2" s="128"/>
      <c r="N2" s="128"/>
      <c r="R2" s="72"/>
      <c r="S2" s="128"/>
      <c r="U2" s="128"/>
    </row>
    <row r="3" spans="1:22">
      <c r="C3" s="9" t="s">
        <v>34</v>
      </c>
      <c r="F3" s="269" t="s">
        <v>217</v>
      </c>
      <c r="G3" s="269"/>
      <c r="M3" s="270">
        <v>41364</v>
      </c>
      <c r="N3" s="270"/>
      <c r="U3" s="2"/>
    </row>
    <row r="4" spans="1:22">
      <c r="C4" s="9"/>
      <c r="F4" s="133"/>
      <c r="G4" s="77"/>
      <c r="M4" s="134"/>
      <c r="N4" s="134"/>
      <c r="U4" s="134"/>
    </row>
    <row r="5" spans="1:22">
      <c r="C5" s="9"/>
      <c r="F5" s="133"/>
      <c r="G5" s="77"/>
      <c r="M5" s="134"/>
      <c r="N5" s="134"/>
      <c r="U5" s="134"/>
    </row>
    <row r="6" spans="1:22" ht="19.5">
      <c r="C6" s="9"/>
      <c r="D6" s="267" t="s">
        <v>218</v>
      </c>
      <c r="E6" s="267"/>
      <c r="F6" s="267"/>
      <c r="G6" s="267"/>
      <c r="H6" s="267"/>
      <c r="I6" s="267"/>
      <c r="J6" s="267"/>
      <c r="K6" s="267"/>
      <c r="L6" s="267"/>
      <c r="M6" s="267"/>
      <c r="N6" s="134"/>
      <c r="U6" s="134"/>
    </row>
    <row r="7" spans="1:22">
      <c r="C7" s="9"/>
      <c r="D7" s="85"/>
      <c r="F7" s="85"/>
      <c r="G7" s="85"/>
      <c r="H7" s="85"/>
      <c r="I7" s="85"/>
      <c r="J7" s="85"/>
      <c r="K7" s="85"/>
      <c r="L7" s="85"/>
      <c r="M7" s="85"/>
      <c r="N7" s="134"/>
      <c r="U7" s="134"/>
    </row>
    <row r="8" spans="1:22" ht="16.5" thickBot="1">
      <c r="B8" s="59" t="s">
        <v>219</v>
      </c>
      <c r="C8" s="59"/>
      <c r="D8" s="59"/>
      <c r="E8" s="1"/>
      <c r="F8" s="4" t="s">
        <v>103</v>
      </c>
      <c r="G8" s="59" t="s">
        <v>223</v>
      </c>
      <c r="H8" s="59"/>
      <c r="I8" s="59"/>
      <c r="J8" s="59"/>
      <c r="K8" s="7"/>
      <c r="L8" s="7"/>
      <c r="M8" s="57"/>
      <c r="N8" s="1"/>
      <c r="S8" s="59" t="s">
        <v>219</v>
      </c>
      <c r="T8" s="55"/>
      <c r="U8" s="1"/>
    </row>
    <row r="9" spans="1:22" ht="13.5" thickBot="1">
      <c r="A9" s="240" t="s">
        <v>244</v>
      </c>
      <c r="B9" s="75" t="s">
        <v>1</v>
      </c>
      <c r="C9" s="60" t="s">
        <v>2</v>
      </c>
      <c r="D9" s="52" t="s">
        <v>3</v>
      </c>
      <c r="E9" s="53" t="s">
        <v>4</v>
      </c>
      <c r="F9" s="53" t="s">
        <v>5</v>
      </c>
      <c r="G9" s="54" t="s">
        <v>7</v>
      </c>
      <c r="H9" s="54" t="s">
        <v>7</v>
      </c>
      <c r="I9" s="54" t="s">
        <v>7</v>
      </c>
      <c r="J9" s="69"/>
      <c r="K9" s="54" t="s">
        <v>7</v>
      </c>
      <c r="L9" s="66"/>
      <c r="M9" s="67" t="s">
        <v>8</v>
      </c>
      <c r="N9" s="164" t="s">
        <v>138</v>
      </c>
      <c r="R9" s="90"/>
      <c r="S9" s="61" t="s">
        <v>1</v>
      </c>
      <c r="T9" s="17" t="s">
        <v>243</v>
      </c>
      <c r="U9" s="97" t="s">
        <v>138</v>
      </c>
    </row>
    <row r="10" spans="1:22">
      <c r="A10" s="241">
        <v>1</v>
      </c>
      <c r="B10" s="161">
        <v>2</v>
      </c>
      <c r="C10" s="190" t="s">
        <v>91</v>
      </c>
      <c r="D10" s="191" t="s">
        <v>92</v>
      </c>
      <c r="E10" s="192">
        <v>1999</v>
      </c>
      <c r="F10" s="191" t="s">
        <v>29</v>
      </c>
      <c r="G10" s="194">
        <v>4</v>
      </c>
      <c r="H10" s="194">
        <v>2</v>
      </c>
      <c r="I10" s="194">
        <v>2</v>
      </c>
      <c r="J10" s="194"/>
      <c r="K10" s="188"/>
      <c r="L10" s="189"/>
      <c r="M10" s="219">
        <f t="shared" ref="M10:M22" si="0">SUM(G10:J10)</f>
        <v>8</v>
      </c>
      <c r="N10" s="221">
        <f t="shared" ref="N10:N15" si="1">T10-U10</f>
        <v>1.3402777777777819E-2</v>
      </c>
      <c r="O10" s="8"/>
      <c r="R10" s="90"/>
      <c r="S10" s="171">
        <v>2</v>
      </c>
      <c r="T10" s="73">
        <v>0.47173611111111113</v>
      </c>
      <c r="U10" s="196">
        <v>0.45833333333333331</v>
      </c>
    </row>
    <row r="11" spans="1:22">
      <c r="A11" s="239">
        <v>2</v>
      </c>
      <c r="B11" s="145">
        <v>4</v>
      </c>
      <c r="C11" s="146" t="s">
        <v>121</v>
      </c>
      <c r="D11" s="25" t="s">
        <v>13</v>
      </c>
      <c r="E11" s="140">
        <v>1998</v>
      </c>
      <c r="F11" s="25" t="s">
        <v>11</v>
      </c>
      <c r="G11" s="24">
        <v>2</v>
      </c>
      <c r="H11" s="24">
        <v>2</v>
      </c>
      <c r="I11" s="24">
        <v>1</v>
      </c>
      <c r="J11" s="24"/>
      <c r="K11" s="26"/>
      <c r="L11" s="99"/>
      <c r="M11" s="225">
        <f t="shared" si="0"/>
        <v>5</v>
      </c>
      <c r="N11" s="201">
        <f t="shared" si="1"/>
        <v>1.3622685185185557E-2</v>
      </c>
      <c r="R11" s="90"/>
      <c r="S11" s="63">
        <v>4</v>
      </c>
      <c r="T11" s="73">
        <v>0.47195601851851854</v>
      </c>
      <c r="U11" s="144">
        <v>0.45833333333333298</v>
      </c>
    </row>
    <row r="12" spans="1:22">
      <c r="A12" s="239">
        <v>3</v>
      </c>
      <c r="B12" s="113">
        <v>5</v>
      </c>
      <c r="C12" s="146" t="s">
        <v>14</v>
      </c>
      <c r="D12" s="25" t="s">
        <v>15</v>
      </c>
      <c r="E12" s="140">
        <v>1998</v>
      </c>
      <c r="F12" s="25" t="s">
        <v>11</v>
      </c>
      <c r="G12" s="24">
        <v>1</v>
      </c>
      <c r="H12" s="24">
        <v>5</v>
      </c>
      <c r="I12" s="24">
        <v>2</v>
      </c>
      <c r="J12" s="24"/>
      <c r="K12" s="24"/>
      <c r="L12" s="105"/>
      <c r="M12" s="225">
        <f t="shared" si="0"/>
        <v>8</v>
      </c>
      <c r="N12" s="201">
        <f t="shared" si="1"/>
        <v>1.3692129629630012E-2</v>
      </c>
      <c r="R12" s="90"/>
      <c r="S12" s="62">
        <v>5</v>
      </c>
      <c r="T12" s="73">
        <v>0.47202546296296299</v>
      </c>
      <c r="U12" s="144">
        <v>0.45833333333333298</v>
      </c>
    </row>
    <row r="13" spans="1:22">
      <c r="A13" s="239">
        <v>4</v>
      </c>
      <c r="B13" s="145">
        <v>3</v>
      </c>
      <c r="C13" s="146" t="s">
        <v>61</v>
      </c>
      <c r="D13" s="25" t="s">
        <v>62</v>
      </c>
      <c r="E13" s="140">
        <v>1998</v>
      </c>
      <c r="F13" s="147" t="s">
        <v>9</v>
      </c>
      <c r="G13" s="24">
        <v>2</v>
      </c>
      <c r="H13" s="24">
        <v>2</v>
      </c>
      <c r="I13" s="24">
        <v>3</v>
      </c>
      <c r="J13" s="24"/>
      <c r="K13" s="26"/>
      <c r="L13" s="99"/>
      <c r="M13" s="225">
        <f t="shared" si="0"/>
        <v>7</v>
      </c>
      <c r="N13" s="201">
        <f t="shared" si="1"/>
        <v>1.40393518518519E-2</v>
      </c>
      <c r="S13" s="63">
        <v>3</v>
      </c>
      <c r="T13" s="73">
        <v>0.47237268518518521</v>
      </c>
      <c r="U13" s="144">
        <v>0.45833333333333331</v>
      </c>
    </row>
    <row r="14" spans="1:22">
      <c r="A14" s="239">
        <v>5</v>
      </c>
      <c r="B14" s="113">
        <v>7</v>
      </c>
      <c r="C14" s="146" t="s">
        <v>124</v>
      </c>
      <c r="D14" s="25" t="s">
        <v>125</v>
      </c>
      <c r="E14" s="140">
        <v>1999</v>
      </c>
      <c r="F14" s="45" t="s">
        <v>126</v>
      </c>
      <c r="G14" s="140">
        <v>2</v>
      </c>
      <c r="H14" s="24">
        <v>3</v>
      </c>
      <c r="I14" s="24">
        <v>1</v>
      </c>
      <c r="J14" s="24"/>
      <c r="K14" s="26"/>
      <c r="L14" s="99"/>
      <c r="M14" s="225">
        <f t="shared" si="0"/>
        <v>6</v>
      </c>
      <c r="N14" s="201">
        <f t="shared" si="1"/>
        <v>1.4305555555555904E-2</v>
      </c>
      <c r="O14" s="8"/>
      <c r="R14" s="90"/>
      <c r="S14" s="62">
        <v>7</v>
      </c>
      <c r="T14" s="73">
        <v>0.47263888888888889</v>
      </c>
      <c r="U14" s="144">
        <v>0.45833333333333298</v>
      </c>
    </row>
    <row r="15" spans="1:22">
      <c r="A15" s="239">
        <v>6</v>
      </c>
      <c r="B15" s="145">
        <v>8</v>
      </c>
      <c r="C15" s="146" t="s">
        <v>85</v>
      </c>
      <c r="D15" s="25" t="s">
        <v>25</v>
      </c>
      <c r="E15" s="140">
        <v>1999</v>
      </c>
      <c r="F15" s="25" t="s">
        <v>11</v>
      </c>
      <c r="G15" s="24">
        <v>1</v>
      </c>
      <c r="H15" s="24">
        <v>1</v>
      </c>
      <c r="I15" s="24">
        <v>4</v>
      </c>
      <c r="J15" s="24"/>
      <c r="K15" s="26"/>
      <c r="L15" s="99"/>
      <c r="M15" s="225">
        <f t="shared" si="0"/>
        <v>6</v>
      </c>
      <c r="N15" s="201">
        <f t="shared" si="1"/>
        <v>1.4421296296296682E-2</v>
      </c>
      <c r="S15" s="63">
        <v>8</v>
      </c>
      <c r="T15" s="73">
        <v>0.47275462962962966</v>
      </c>
      <c r="U15" s="144">
        <v>0.45833333333333298</v>
      </c>
    </row>
    <row r="16" spans="1:22">
      <c r="A16" s="239">
        <v>7</v>
      </c>
      <c r="B16" s="113">
        <v>1</v>
      </c>
      <c r="C16" s="146" t="s">
        <v>112</v>
      </c>
      <c r="D16" s="25" t="s">
        <v>113</v>
      </c>
      <c r="E16" s="140">
        <v>1999</v>
      </c>
      <c r="F16" s="25" t="s">
        <v>18</v>
      </c>
      <c r="G16" s="24">
        <v>4</v>
      </c>
      <c r="H16" s="24">
        <v>2</v>
      </c>
      <c r="I16" s="24">
        <v>4</v>
      </c>
      <c r="J16" s="24"/>
      <c r="K16" s="26"/>
      <c r="L16" s="99"/>
      <c r="M16" s="225">
        <f t="shared" si="0"/>
        <v>10</v>
      </c>
      <c r="N16" s="201">
        <f>T16-U16+V16</f>
        <v>1.4942129629629658E-2</v>
      </c>
      <c r="O16" s="21" t="s">
        <v>245</v>
      </c>
      <c r="R16" s="90"/>
      <c r="S16" s="62">
        <v>1</v>
      </c>
      <c r="T16" s="73">
        <v>0.47188657407407408</v>
      </c>
      <c r="U16" s="144">
        <v>0.45833333333333331</v>
      </c>
      <c r="V16" s="55">
        <v>1.3888888888888889E-3</v>
      </c>
    </row>
    <row r="17" spans="1:22">
      <c r="A17" s="239">
        <v>8</v>
      </c>
      <c r="B17" s="145">
        <v>6</v>
      </c>
      <c r="C17" s="146" t="s">
        <v>40</v>
      </c>
      <c r="D17" s="25" t="s">
        <v>41</v>
      </c>
      <c r="E17" s="140">
        <v>1999</v>
      </c>
      <c r="F17" s="25" t="s">
        <v>21</v>
      </c>
      <c r="G17" s="24">
        <v>4</v>
      </c>
      <c r="H17" s="24">
        <v>2</v>
      </c>
      <c r="I17" s="24">
        <v>3</v>
      </c>
      <c r="J17" s="24"/>
      <c r="K17" s="26"/>
      <c r="L17" s="99"/>
      <c r="M17" s="225">
        <f t="shared" si="0"/>
        <v>9</v>
      </c>
      <c r="N17" s="201">
        <f t="shared" ref="N17:N22" si="2">T17-U17</f>
        <v>1.5034722222222574E-2</v>
      </c>
      <c r="O17" s="8"/>
      <c r="R17" s="90"/>
      <c r="S17" s="63">
        <v>6</v>
      </c>
      <c r="T17" s="73">
        <v>0.47336805555555556</v>
      </c>
      <c r="U17" s="144">
        <v>0.45833333333333298</v>
      </c>
    </row>
    <row r="18" spans="1:22">
      <c r="A18" s="239">
        <v>9</v>
      </c>
      <c r="B18" s="113">
        <v>9</v>
      </c>
      <c r="C18" s="146" t="s">
        <v>211</v>
      </c>
      <c r="D18" s="25" t="s">
        <v>212</v>
      </c>
      <c r="E18" s="140">
        <v>1998</v>
      </c>
      <c r="F18" s="25" t="s">
        <v>213</v>
      </c>
      <c r="G18" s="24">
        <v>3</v>
      </c>
      <c r="H18" s="24">
        <v>5</v>
      </c>
      <c r="I18" s="24">
        <v>2</v>
      </c>
      <c r="J18" s="24"/>
      <c r="K18" s="26"/>
      <c r="L18" s="99"/>
      <c r="M18" s="225">
        <f t="shared" si="0"/>
        <v>10</v>
      </c>
      <c r="N18" s="201">
        <f t="shared" si="2"/>
        <v>1.5625000000000333E-2</v>
      </c>
      <c r="S18" s="62">
        <v>9</v>
      </c>
      <c r="T18" s="73">
        <v>0.47395833333333331</v>
      </c>
      <c r="U18" s="144">
        <v>0.45833333333333298</v>
      </c>
    </row>
    <row r="19" spans="1:22">
      <c r="A19" s="239">
        <v>10</v>
      </c>
      <c r="B19" s="145">
        <v>10</v>
      </c>
      <c r="C19" s="146" t="s">
        <v>186</v>
      </c>
      <c r="D19" s="25" t="s">
        <v>187</v>
      </c>
      <c r="E19" s="140">
        <v>1999</v>
      </c>
      <c r="F19" s="45" t="s">
        <v>210</v>
      </c>
      <c r="G19" s="24">
        <v>2</v>
      </c>
      <c r="H19" s="24">
        <v>4</v>
      </c>
      <c r="I19" s="24">
        <v>3</v>
      </c>
      <c r="J19" s="24"/>
      <c r="K19" s="26"/>
      <c r="L19" s="99"/>
      <c r="M19" s="225">
        <f t="shared" si="0"/>
        <v>9</v>
      </c>
      <c r="N19" s="201">
        <f t="shared" si="2"/>
        <v>1.5775462962963283E-2</v>
      </c>
      <c r="S19" s="63">
        <v>10</v>
      </c>
      <c r="T19" s="55">
        <v>0.47410879629629626</v>
      </c>
      <c r="U19" s="144">
        <v>0.45833333333333298</v>
      </c>
    </row>
    <row r="20" spans="1:22">
      <c r="A20" s="239">
        <v>11</v>
      </c>
      <c r="B20" s="113">
        <v>11</v>
      </c>
      <c r="C20" s="146" t="s">
        <v>127</v>
      </c>
      <c r="D20" s="25" t="s">
        <v>128</v>
      </c>
      <c r="E20" s="140">
        <v>1999</v>
      </c>
      <c r="F20" s="45" t="s">
        <v>126</v>
      </c>
      <c r="G20" s="24">
        <v>4</v>
      </c>
      <c r="H20" s="24">
        <v>2</v>
      </c>
      <c r="I20" s="24">
        <v>2</v>
      </c>
      <c r="J20" s="24"/>
      <c r="K20" s="26"/>
      <c r="L20" s="99"/>
      <c r="M20" s="225">
        <f t="shared" si="0"/>
        <v>8</v>
      </c>
      <c r="N20" s="201">
        <f t="shared" si="2"/>
        <v>1.6851851851852173E-2</v>
      </c>
      <c r="R20" s="90"/>
      <c r="S20" s="62">
        <v>11</v>
      </c>
      <c r="T20" s="74">
        <v>0.47518518518518515</v>
      </c>
      <c r="U20" s="144">
        <v>0.45833333333333298</v>
      </c>
    </row>
    <row r="21" spans="1:22">
      <c r="A21" s="239">
        <v>12</v>
      </c>
      <c r="B21" s="145">
        <v>12</v>
      </c>
      <c r="C21" s="149" t="s">
        <v>184</v>
      </c>
      <c r="D21" s="150" t="s">
        <v>185</v>
      </c>
      <c r="E21" s="151">
        <v>1999</v>
      </c>
      <c r="F21" s="152" t="s">
        <v>210</v>
      </c>
      <c r="G21" s="151">
        <v>3</v>
      </c>
      <c r="H21" s="153">
        <v>4</v>
      </c>
      <c r="I21" s="153">
        <v>5</v>
      </c>
      <c r="J21" s="153"/>
      <c r="K21" s="115"/>
      <c r="L21" s="116"/>
      <c r="M21" s="225">
        <f t="shared" si="0"/>
        <v>12</v>
      </c>
      <c r="N21" s="201">
        <f t="shared" si="2"/>
        <v>1.7152777777778128E-2</v>
      </c>
      <c r="R21" s="90"/>
      <c r="S21" s="63">
        <v>12</v>
      </c>
      <c r="T21" s="73">
        <v>0.47548611111111111</v>
      </c>
      <c r="U21" s="144">
        <v>0.45833333333333298</v>
      </c>
    </row>
    <row r="22" spans="1:22" ht="13.5" thickBot="1">
      <c r="A22" s="56">
        <v>13</v>
      </c>
      <c r="B22" s="233">
        <v>13</v>
      </c>
      <c r="C22" s="155" t="s">
        <v>148</v>
      </c>
      <c r="D22" s="156" t="s">
        <v>149</v>
      </c>
      <c r="E22" s="157">
        <v>1999</v>
      </c>
      <c r="F22" s="160" t="s">
        <v>126</v>
      </c>
      <c r="G22" s="102">
        <v>5</v>
      </c>
      <c r="H22" s="102">
        <v>5</v>
      </c>
      <c r="I22" s="102">
        <v>5</v>
      </c>
      <c r="J22" s="102"/>
      <c r="K22" s="65"/>
      <c r="L22" s="68"/>
      <c r="M22" s="237">
        <f t="shared" si="0"/>
        <v>15</v>
      </c>
      <c r="N22" s="238">
        <f t="shared" si="2"/>
        <v>2.4050925925926281E-2</v>
      </c>
      <c r="R22" s="90"/>
      <c r="S22" s="180">
        <v>13</v>
      </c>
      <c r="T22" s="73">
        <v>0.48238425925925926</v>
      </c>
      <c r="U22" s="144">
        <v>0.45833333333333298</v>
      </c>
    </row>
    <row r="23" spans="1:22">
      <c r="C23" s="9"/>
      <c r="D23" s="85"/>
      <c r="F23" s="276" t="s">
        <v>246</v>
      </c>
      <c r="G23" s="276"/>
      <c r="H23" s="276"/>
      <c r="I23" s="276"/>
      <c r="J23" s="276"/>
      <c r="K23" s="276"/>
      <c r="L23" s="276"/>
      <c r="M23" s="276"/>
      <c r="N23" s="276"/>
      <c r="U23" s="134"/>
    </row>
    <row r="24" spans="1:22">
      <c r="C24" s="9"/>
      <c r="D24" s="85"/>
      <c r="F24" s="85"/>
      <c r="G24" s="85"/>
      <c r="H24" s="85"/>
      <c r="I24" s="85"/>
      <c r="J24" s="85"/>
      <c r="K24" s="85"/>
      <c r="L24" s="85"/>
      <c r="M24" s="85"/>
      <c r="N24" s="134"/>
      <c r="U24" s="134"/>
    </row>
    <row r="25" spans="1:22" ht="16.5" thickBot="1">
      <c r="B25" s="59" t="s">
        <v>220</v>
      </c>
      <c r="C25" s="59"/>
      <c r="D25" s="59"/>
      <c r="E25" s="1"/>
      <c r="F25" s="4" t="s">
        <v>103</v>
      </c>
      <c r="G25" s="59" t="s">
        <v>223</v>
      </c>
      <c r="H25" s="59"/>
      <c r="I25" s="59"/>
      <c r="J25" s="59"/>
      <c r="K25" s="7"/>
      <c r="L25" s="7"/>
      <c r="M25" s="57"/>
      <c r="N25" s="1"/>
      <c r="S25" s="59" t="s">
        <v>220</v>
      </c>
      <c r="U25" s="1"/>
    </row>
    <row r="26" spans="1:22" ht="13.5" thickBot="1">
      <c r="A26" s="234" t="s">
        <v>244</v>
      </c>
      <c r="B26" s="75" t="s">
        <v>1</v>
      </c>
      <c r="C26" s="60" t="s">
        <v>2</v>
      </c>
      <c r="D26" s="52" t="s">
        <v>3</v>
      </c>
      <c r="E26" s="53" t="s">
        <v>4</v>
      </c>
      <c r="F26" s="53" t="s">
        <v>5</v>
      </c>
      <c r="G26" s="54" t="s">
        <v>7</v>
      </c>
      <c r="H26" s="54" t="s">
        <v>7</v>
      </c>
      <c r="I26" s="54" t="s">
        <v>7</v>
      </c>
      <c r="J26" s="69"/>
      <c r="K26" s="54"/>
      <c r="L26" s="66"/>
      <c r="M26" s="67" t="s">
        <v>8</v>
      </c>
      <c r="N26" s="164" t="s">
        <v>138</v>
      </c>
      <c r="S26" s="75" t="s">
        <v>1</v>
      </c>
      <c r="T26" s="17"/>
      <c r="U26" s="97" t="s">
        <v>138</v>
      </c>
    </row>
    <row r="27" spans="1:22">
      <c r="A27" s="239">
        <v>1</v>
      </c>
      <c r="B27" s="161">
        <v>14</v>
      </c>
      <c r="C27" s="190" t="s">
        <v>191</v>
      </c>
      <c r="D27" s="191" t="s">
        <v>73</v>
      </c>
      <c r="E27" s="192">
        <v>1998</v>
      </c>
      <c r="F27" s="191" t="s">
        <v>18</v>
      </c>
      <c r="G27" s="194">
        <v>4</v>
      </c>
      <c r="H27" s="194">
        <v>2</v>
      </c>
      <c r="I27" s="194">
        <v>1</v>
      </c>
      <c r="J27" s="194"/>
      <c r="K27" s="188"/>
      <c r="L27" s="188"/>
      <c r="M27" s="219">
        <f>SUM(G27:J27)</f>
        <v>7</v>
      </c>
      <c r="N27" s="221">
        <f>T27-U27</f>
        <v>1.248842592592625E-2</v>
      </c>
      <c r="S27" s="171">
        <v>14</v>
      </c>
      <c r="T27" s="55">
        <v>0.47082175925925923</v>
      </c>
      <c r="U27" s="196">
        <v>0.45833333333333298</v>
      </c>
      <c r="V27" s="55"/>
    </row>
    <row r="28" spans="1:22">
      <c r="A28" s="239">
        <v>2</v>
      </c>
      <c r="B28" s="145">
        <v>15</v>
      </c>
      <c r="C28" s="146" t="s">
        <v>33</v>
      </c>
      <c r="D28" s="25" t="s">
        <v>49</v>
      </c>
      <c r="E28" s="140">
        <v>1999</v>
      </c>
      <c r="F28" s="25" t="s">
        <v>21</v>
      </c>
      <c r="G28" s="24">
        <v>2</v>
      </c>
      <c r="H28" s="24">
        <v>2</v>
      </c>
      <c r="I28" s="24">
        <v>3</v>
      </c>
      <c r="J28" s="24"/>
      <c r="K28" s="26"/>
      <c r="L28" s="26"/>
      <c r="M28" s="225">
        <f>SUM(G28:J28)</f>
        <v>7</v>
      </c>
      <c r="N28" s="201">
        <f>T28-U28</f>
        <v>1.3252314814815203E-2</v>
      </c>
      <c r="R28" s="15"/>
      <c r="S28" s="63">
        <v>15</v>
      </c>
      <c r="T28" s="74">
        <v>0.47158564814814818</v>
      </c>
      <c r="U28" s="144">
        <v>0.45833333333333298</v>
      </c>
      <c r="V28" s="55"/>
    </row>
    <row r="29" spans="1:22">
      <c r="A29" s="239">
        <v>3</v>
      </c>
      <c r="B29" s="113">
        <v>17</v>
      </c>
      <c r="C29" s="146" t="s">
        <v>47</v>
      </c>
      <c r="D29" s="25" t="s">
        <v>110</v>
      </c>
      <c r="E29" s="140">
        <v>1998</v>
      </c>
      <c r="F29" s="45" t="s">
        <v>29</v>
      </c>
      <c r="G29" s="24">
        <v>2</v>
      </c>
      <c r="H29" s="24">
        <v>3</v>
      </c>
      <c r="I29" s="24">
        <v>4</v>
      </c>
      <c r="J29" s="24"/>
      <c r="K29" s="26"/>
      <c r="L29" s="26"/>
      <c r="M29" s="225">
        <f>SUM(G29:J29)</f>
        <v>9</v>
      </c>
      <c r="N29" s="201">
        <f>T29-U29</f>
        <v>1.327546296296328E-2</v>
      </c>
      <c r="S29" s="62">
        <v>17</v>
      </c>
      <c r="T29" s="55">
        <v>0.47160879629629626</v>
      </c>
      <c r="U29" s="144">
        <v>0.45833333333333298</v>
      </c>
      <c r="V29" s="55"/>
    </row>
    <row r="30" spans="1:22" ht="15.75">
      <c r="A30" s="239">
        <v>4</v>
      </c>
      <c r="B30" s="145">
        <v>16</v>
      </c>
      <c r="C30" s="154" t="s">
        <v>44</v>
      </c>
      <c r="D30" s="45" t="s">
        <v>20</v>
      </c>
      <c r="E30" s="140">
        <v>1999</v>
      </c>
      <c r="F30" s="25" t="s">
        <v>21</v>
      </c>
      <c r="G30" s="24">
        <v>2</v>
      </c>
      <c r="H30" s="24">
        <v>5</v>
      </c>
      <c r="I30" s="24">
        <v>3</v>
      </c>
      <c r="J30" s="24"/>
      <c r="K30" s="24"/>
      <c r="L30" s="24"/>
      <c r="M30" s="225">
        <f>SUM(G30:J30)</f>
        <v>10</v>
      </c>
      <c r="N30" s="201">
        <f>T30-U30</f>
        <v>1.466435185185222E-2</v>
      </c>
      <c r="R30" s="59"/>
      <c r="S30" s="63">
        <v>16</v>
      </c>
      <c r="T30" s="55">
        <v>0.4729976851851852</v>
      </c>
      <c r="U30" s="144">
        <v>0.45833333333333298</v>
      </c>
      <c r="V30" s="114"/>
    </row>
    <row r="31" spans="1:22" ht="13.5" thickBot="1">
      <c r="A31" s="56">
        <v>5</v>
      </c>
      <c r="B31" s="233">
        <v>18</v>
      </c>
      <c r="C31" s="155" t="s">
        <v>45</v>
      </c>
      <c r="D31" s="156" t="s">
        <v>46</v>
      </c>
      <c r="E31" s="157">
        <v>1999</v>
      </c>
      <c r="F31" s="156" t="s">
        <v>21</v>
      </c>
      <c r="G31" s="102">
        <v>0</v>
      </c>
      <c r="H31" s="102">
        <v>2</v>
      </c>
      <c r="I31" s="102">
        <v>3</v>
      </c>
      <c r="J31" s="102"/>
      <c r="K31" s="65"/>
      <c r="L31" s="65"/>
      <c r="M31" s="237">
        <f>SUM(G31:J31)</f>
        <v>5</v>
      </c>
      <c r="N31" s="238">
        <f>T31-U31</f>
        <v>1.4699074074074447E-2</v>
      </c>
      <c r="S31" s="180">
        <v>18</v>
      </c>
      <c r="T31" s="55">
        <v>0.47303240740740743</v>
      </c>
      <c r="U31" s="170">
        <v>0.45833333333333298</v>
      </c>
    </row>
    <row r="32" spans="1:22">
      <c r="C32" s="9"/>
      <c r="F32" s="133"/>
      <c r="G32" s="77"/>
      <c r="M32" s="134"/>
      <c r="N32" s="134"/>
      <c r="U32" s="134"/>
    </row>
    <row r="34" spans="1:22" ht="16.5" thickBot="1">
      <c r="B34" s="59" t="s">
        <v>221</v>
      </c>
      <c r="C34" s="59"/>
      <c r="D34" s="59"/>
      <c r="E34" s="59"/>
      <c r="F34" s="4" t="s">
        <v>0</v>
      </c>
      <c r="G34" s="59" t="s">
        <v>223</v>
      </c>
      <c r="H34" s="59"/>
      <c r="I34" s="59"/>
      <c r="J34" s="59"/>
      <c r="K34" s="7"/>
      <c r="L34" s="7"/>
      <c r="M34" s="57"/>
      <c r="N34" s="1"/>
      <c r="S34" s="59" t="s">
        <v>221</v>
      </c>
      <c r="U34" s="1"/>
    </row>
    <row r="35" spans="1:22" ht="13.5" thickBot="1">
      <c r="A35" s="234" t="s">
        <v>244</v>
      </c>
      <c r="B35" s="75" t="s">
        <v>1</v>
      </c>
      <c r="C35" s="60" t="s">
        <v>2</v>
      </c>
      <c r="D35" s="52" t="s">
        <v>3</v>
      </c>
      <c r="E35" s="53" t="s">
        <v>4</v>
      </c>
      <c r="F35" s="53" t="s">
        <v>5</v>
      </c>
      <c r="G35" s="54" t="s">
        <v>6</v>
      </c>
      <c r="H35" s="54" t="s">
        <v>7</v>
      </c>
      <c r="I35" s="69"/>
      <c r="J35" s="69"/>
      <c r="K35" s="54"/>
      <c r="L35" s="66"/>
      <c r="M35" s="67" t="s">
        <v>8</v>
      </c>
      <c r="N35" s="164" t="s">
        <v>138</v>
      </c>
      <c r="S35" s="75" t="s">
        <v>1</v>
      </c>
      <c r="U35" s="97" t="s">
        <v>138</v>
      </c>
      <c r="V35" s="55"/>
    </row>
    <row r="36" spans="1:22">
      <c r="A36" s="239">
        <v>1</v>
      </c>
      <c r="B36" s="113">
        <v>19</v>
      </c>
      <c r="C36" s="141" t="s">
        <v>188</v>
      </c>
      <c r="D36" s="125" t="s">
        <v>83</v>
      </c>
      <c r="E36" s="142">
        <v>2000</v>
      </c>
      <c r="F36" s="158" t="s">
        <v>210</v>
      </c>
      <c r="G36" s="142">
        <v>0</v>
      </c>
      <c r="H36" s="143">
        <v>4</v>
      </c>
      <c r="I36" s="143"/>
      <c r="J36" s="110"/>
      <c r="K36" s="51"/>
      <c r="L36" s="96"/>
      <c r="M36" s="225">
        <f t="shared" ref="M36:M42" si="3">SUM(G36:J36)</f>
        <v>4</v>
      </c>
      <c r="N36" s="221">
        <f t="shared" ref="N36:N41" si="4">T36-U36</f>
        <v>8.8541666666670515E-3</v>
      </c>
      <c r="S36" s="113">
        <v>19</v>
      </c>
      <c r="T36" s="236">
        <v>0.46718750000000003</v>
      </c>
      <c r="U36" s="144">
        <v>0.45833333333333298</v>
      </c>
      <c r="V36" s="55"/>
    </row>
    <row r="37" spans="1:22">
      <c r="A37" s="239">
        <v>2</v>
      </c>
      <c r="B37" s="145">
        <v>20</v>
      </c>
      <c r="C37" s="146" t="s">
        <v>69</v>
      </c>
      <c r="D37" s="25" t="s">
        <v>70</v>
      </c>
      <c r="E37" s="140">
        <v>2000</v>
      </c>
      <c r="F37" s="25" t="s">
        <v>29</v>
      </c>
      <c r="G37" s="24">
        <v>2</v>
      </c>
      <c r="H37" s="24">
        <v>4</v>
      </c>
      <c r="I37" s="24"/>
      <c r="J37" s="87"/>
      <c r="K37" s="26"/>
      <c r="L37" s="99"/>
      <c r="M37" s="225">
        <f t="shared" si="3"/>
        <v>6</v>
      </c>
      <c r="N37" s="201">
        <f t="shared" si="4"/>
        <v>9.0393518518521732E-3</v>
      </c>
      <c r="S37" s="145">
        <v>20</v>
      </c>
      <c r="T37" s="55">
        <v>0.46737268518518515</v>
      </c>
      <c r="U37" s="144">
        <v>0.45833333333333298</v>
      </c>
      <c r="V37" s="55"/>
    </row>
    <row r="38" spans="1:22">
      <c r="A38" s="239">
        <v>3</v>
      </c>
      <c r="B38" s="145">
        <v>22</v>
      </c>
      <c r="C38" s="146" t="s">
        <v>198</v>
      </c>
      <c r="D38" s="25" t="s">
        <v>199</v>
      </c>
      <c r="E38" s="140">
        <v>2001</v>
      </c>
      <c r="F38" s="45" t="s">
        <v>210</v>
      </c>
      <c r="G38" s="24">
        <v>1</v>
      </c>
      <c r="H38" s="24">
        <v>3</v>
      </c>
      <c r="I38" s="24"/>
      <c r="J38" s="87"/>
      <c r="K38" s="26"/>
      <c r="L38" s="99"/>
      <c r="M38" s="225">
        <f t="shared" si="3"/>
        <v>4</v>
      </c>
      <c r="N38" s="201">
        <f t="shared" si="4"/>
        <v>9.3750000000003553E-3</v>
      </c>
      <c r="S38" s="145">
        <v>22</v>
      </c>
      <c r="T38" s="55">
        <v>0.46770833333333334</v>
      </c>
      <c r="U38" s="144">
        <v>0.45833333333333298</v>
      </c>
      <c r="V38" s="55"/>
    </row>
    <row r="39" spans="1:22">
      <c r="A39" s="239">
        <v>4</v>
      </c>
      <c r="B39" s="145">
        <v>21</v>
      </c>
      <c r="C39" s="146" t="s">
        <v>67</v>
      </c>
      <c r="D39" s="25" t="s">
        <v>49</v>
      </c>
      <c r="E39" s="140">
        <v>2000</v>
      </c>
      <c r="F39" s="25" t="s">
        <v>21</v>
      </c>
      <c r="G39" s="24">
        <v>3</v>
      </c>
      <c r="H39" s="24">
        <v>4</v>
      </c>
      <c r="I39" s="24"/>
      <c r="J39" s="87"/>
      <c r="K39" s="26"/>
      <c r="L39" s="99"/>
      <c r="M39" s="225">
        <f t="shared" si="3"/>
        <v>7</v>
      </c>
      <c r="N39" s="201">
        <f t="shared" si="4"/>
        <v>9.7569444444448039E-3</v>
      </c>
      <c r="S39" s="145">
        <v>21</v>
      </c>
      <c r="T39" s="55">
        <v>0.46809027777777779</v>
      </c>
      <c r="U39" s="144">
        <v>0.45833333333333298</v>
      </c>
      <c r="V39" s="55"/>
    </row>
    <row r="40" spans="1:22">
      <c r="A40" s="239">
        <v>5</v>
      </c>
      <c r="B40" s="145">
        <v>23</v>
      </c>
      <c r="C40" s="146" t="s">
        <v>189</v>
      </c>
      <c r="D40" s="25" t="s">
        <v>190</v>
      </c>
      <c r="E40" s="140">
        <v>2001</v>
      </c>
      <c r="F40" s="45" t="s">
        <v>210</v>
      </c>
      <c r="G40" s="140">
        <v>1</v>
      </c>
      <c r="H40" s="24">
        <v>3</v>
      </c>
      <c r="I40" s="24"/>
      <c r="J40" s="87"/>
      <c r="K40" s="26"/>
      <c r="L40" s="99"/>
      <c r="M40" s="225">
        <f t="shared" si="3"/>
        <v>4</v>
      </c>
      <c r="N40" s="201">
        <f t="shared" si="4"/>
        <v>1.0023148148148531E-2</v>
      </c>
      <c r="S40" s="145">
        <v>23</v>
      </c>
      <c r="T40" s="55">
        <v>0.46835648148148151</v>
      </c>
      <c r="U40" s="144">
        <v>0.45833333333333298</v>
      </c>
      <c r="V40" s="55"/>
    </row>
    <row r="41" spans="1:22">
      <c r="A41" s="239">
        <v>6</v>
      </c>
      <c r="B41" s="145">
        <v>24</v>
      </c>
      <c r="C41" s="146" t="s">
        <v>43</v>
      </c>
      <c r="D41" s="25" t="s">
        <v>128</v>
      </c>
      <c r="E41" s="140">
        <v>2000</v>
      </c>
      <c r="F41" s="45" t="s">
        <v>126</v>
      </c>
      <c r="G41" s="24">
        <v>0</v>
      </c>
      <c r="H41" s="24">
        <v>4</v>
      </c>
      <c r="I41" s="24"/>
      <c r="J41" s="87"/>
      <c r="K41" s="26"/>
      <c r="L41" s="99"/>
      <c r="M41" s="225">
        <f t="shared" si="3"/>
        <v>4</v>
      </c>
      <c r="N41" s="201">
        <f t="shared" si="4"/>
        <v>1.190972222222253E-2</v>
      </c>
      <c r="S41" s="145">
        <v>24</v>
      </c>
      <c r="T41" s="55">
        <v>0.47024305555555551</v>
      </c>
      <c r="U41" s="144">
        <v>0.45833333333333298</v>
      </c>
      <c r="V41" s="55"/>
    </row>
    <row r="42" spans="1:22" ht="13.5" thickBot="1">
      <c r="A42" s="56">
        <v>7</v>
      </c>
      <c r="B42" s="145">
        <v>25</v>
      </c>
      <c r="C42" s="146" t="s">
        <v>146</v>
      </c>
      <c r="D42" s="25" t="s">
        <v>147</v>
      </c>
      <c r="E42" s="140">
        <v>2000</v>
      </c>
      <c r="F42" s="45" t="s">
        <v>126</v>
      </c>
      <c r="G42" s="140">
        <v>4</v>
      </c>
      <c r="H42" s="24">
        <v>5</v>
      </c>
      <c r="I42" s="24"/>
      <c r="J42" s="87"/>
      <c r="K42" s="26"/>
      <c r="L42" s="99"/>
      <c r="M42" s="225">
        <f t="shared" si="3"/>
        <v>9</v>
      </c>
      <c r="N42" s="238">
        <f>T42-U42+V42</f>
        <v>1.5937500000000396E-2</v>
      </c>
      <c r="O42" s="8" t="s">
        <v>245</v>
      </c>
      <c r="S42" s="145">
        <v>25</v>
      </c>
      <c r="T42" s="55">
        <v>0.47010416666666671</v>
      </c>
      <c r="U42" s="144">
        <v>0.45833333333333298</v>
      </c>
      <c r="V42" s="55">
        <v>4.1666666666666666E-3</v>
      </c>
    </row>
    <row r="43" spans="1:22">
      <c r="F43" s="277" t="s">
        <v>247</v>
      </c>
      <c r="G43" s="277"/>
      <c r="H43" s="277"/>
      <c r="I43" s="277"/>
      <c r="J43" s="277"/>
      <c r="K43" s="277"/>
      <c r="L43" s="277"/>
      <c r="M43" s="277"/>
      <c r="N43" s="277"/>
      <c r="T43" s="55"/>
      <c r="V43" s="55"/>
    </row>
    <row r="44" spans="1:22">
      <c r="B44" s="90"/>
      <c r="C44" s="16"/>
      <c r="D44" s="16"/>
      <c r="E44" s="22"/>
      <c r="F44" s="27"/>
      <c r="G44" s="22"/>
      <c r="H44" s="90"/>
      <c r="I44" s="90"/>
      <c r="J44" s="80"/>
      <c r="K44" s="41"/>
      <c r="L44" s="41"/>
      <c r="M44" s="90"/>
      <c r="N44" s="19"/>
      <c r="S44" s="90"/>
      <c r="U44" s="19"/>
    </row>
    <row r="45" spans="1:22" ht="16.5" thickBot="1">
      <c r="B45" s="59" t="s">
        <v>222</v>
      </c>
      <c r="C45" s="59"/>
      <c r="D45" s="59"/>
      <c r="E45" s="59"/>
      <c r="F45" s="4" t="s">
        <v>0</v>
      </c>
      <c r="G45" s="59" t="s">
        <v>223</v>
      </c>
      <c r="H45" s="59"/>
      <c r="I45" s="59"/>
      <c r="J45" s="59"/>
      <c r="K45" s="7"/>
      <c r="L45" s="7"/>
      <c r="M45" s="57"/>
      <c r="N45" s="1"/>
      <c r="S45" s="59" t="s">
        <v>222</v>
      </c>
      <c r="U45" s="1"/>
    </row>
    <row r="46" spans="1:22" ht="13.5" thickBot="1">
      <c r="A46" s="234" t="s">
        <v>244</v>
      </c>
      <c r="B46" s="75" t="s">
        <v>1</v>
      </c>
      <c r="C46" s="60" t="s">
        <v>2</v>
      </c>
      <c r="D46" s="52" t="s">
        <v>3</v>
      </c>
      <c r="E46" s="53" t="s">
        <v>4</v>
      </c>
      <c r="F46" s="53" t="s">
        <v>5</v>
      </c>
      <c r="G46" s="54" t="s">
        <v>6</v>
      </c>
      <c r="H46" s="54" t="s">
        <v>7</v>
      </c>
      <c r="I46" s="69"/>
      <c r="J46" s="69"/>
      <c r="K46" s="54"/>
      <c r="L46" s="66"/>
      <c r="M46" s="67" t="s">
        <v>8</v>
      </c>
      <c r="N46" s="164" t="s">
        <v>138</v>
      </c>
      <c r="S46" s="75" t="s">
        <v>1</v>
      </c>
      <c r="U46" s="97" t="s">
        <v>138</v>
      </c>
    </row>
    <row r="47" spans="1:22">
      <c r="A47" s="239">
        <v>1</v>
      </c>
      <c r="B47" s="161">
        <v>26</v>
      </c>
      <c r="C47" s="141" t="s">
        <v>48</v>
      </c>
      <c r="D47" s="125" t="s">
        <v>39</v>
      </c>
      <c r="E47" s="142">
        <v>2000</v>
      </c>
      <c r="F47" s="125" t="s">
        <v>11</v>
      </c>
      <c r="G47" s="143">
        <v>0</v>
      </c>
      <c r="H47" s="143">
        <v>0</v>
      </c>
      <c r="I47" s="143"/>
      <c r="J47" s="110"/>
      <c r="K47" s="143"/>
      <c r="L47" s="162"/>
      <c r="M47" s="225">
        <f>SUM(G47:J47)</f>
        <v>0</v>
      </c>
      <c r="N47" s="221">
        <f>T47-U47</f>
        <v>8.5416666666670027E-3</v>
      </c>
      <c r="S47" s="161">
        <v>26</v>
      </c>
      <c r="T47" s="55">
        <v>0.46687499999999998</v>
      </c>
      <c r="U47" s="144">
        <v>0.45833333333333298</v>
      </c>
    </row>
    <row r="48" spans="1:22">
      <c r="A48" s="239">
        <v>2</v>
      </c>
      <c r="B48" s="145">
        <v>27</v>
      </c>
      <c r="C48" s="146" t="s">
        <v>118</v>
      </c>
      <c r="D48" s="25" t="s">
        <v>119</v>
      </c>
      <c r="E48" s="140">
        <v>2000</v>
      </c>
      <c r="F48" s="25" t="s">
        <v>29</v>
      </c>
      <c r="G48" s="24">
        <v>0</v>
      </c>
      <c r="H48" s="24">
        <v>2</v>
      </c>
      <c r="I48" s="24"/>
      <c r="J48" s="87"/>
      <c r="K48" s="26"/>
      <c r="L48" s="99"/>
      <c r="M48" s="225">
        <f>SUM(G48:J48)</f>
        <v>2</v>
      </c>
      <c r="N48" s="201">
        <f>T48-U48</f>
        <v>9.3055555555559E-3</v>
      </c>
      <c r="S48" s="145">
        <v>27</v>
      </c>
      <c r="T48" s="55">
        <v>0.46763888888888888</v>
      </c>
      <c r="U48" s="144">
        <v>0.45833333333333298</v>
      </c>
      <c r="V48" s="55"/>
    </row>
    <row r="49" spans="1:23" ht="13.5" thickBot="1">
      <c r="A49" s="56">
        <v>3</v>
      </c>
      <c r="B49" s="145">
        <v>28</v>
      </c>
      <c r="C49" s="146" t="s">
        <v>133</v>
      </c>
      <c r="D49" s="25" t="s">
        <v>111</v>
      </c>
      <c r="E49" s="140">
        <v>2000</v>
      </c>
      <c r="F49" s="25" t="s">
        <v>29</v>
      </c>
      <c r="G49" s="24">
        <v>1</v>
      </c>
      <c r="H49" s="24">
        <v>3</v>
      </c>
      <c r="I49" s="24"/>
      <c r="J49" s="87"/>
      <c r="K49" s="26"/>
      <c r="L49" s="99"/>
      <c r="M49" s="225">
        <f>SUM(G49:J49)</f>
        <v>4</v>
      </c>
      <c r="N49" s="238">
        <f>T49-U49</f>
        <v>9.8032407407411259E-3</v>
      </c>
      <c r="S49" s="145">
        <v>28</v>
      </c>
      <c r="T49" s="55">
        <v>0.46813657407407411</v>
      </c>
      <c r="U49" s="144">
        <v>0.45833333333333298</v>
      </c>
      <c r="V49" s="55"/>
    </row>
    <row r="50" spans="1:23">
      <c r="T50" s="17"/>
      <c r="V50" s="55"/>
    </row>
    <row r="51" spans="1:23">
      <c r="C51" s="271" t="s">
        <v>31</v>
      </c>
      <c r="D51" s="272"/>
      <c r="T51" s="55"/>
      <c r="V51" s="55"/>
    </row>
    <row r="52" spans="1:23">
      <c r="B52" s="91"/>
      <c r="C52" s="273" t="s">
        <v>50</v>
      </c>
      <c r="D52" s="274"/>
      <c r="E52" s="132"/>
      <c r="F52" s="6"/>
      <c r="G52" s="79"/>
      <c r="H52" s="79"/>
      <c r="I52" s="79"/>
      <c r="J52" s="79"/>
      <c r="K52" s="2"/>
      <c r="L52" s="2"/>
      <c r="M52" s="14"/>
      <c r="N52" s="22"/>
      <c r="O52" s="2"/>
      <c r="S52" s="91"/>
      <c r="T52" s="55"/>
      <c r="U52" s="22"/>
      <c r="V52" s="55"/>
    </row>
    <row r="53" spans="1:23">
      <c r="B53" s="91"/>
      <c r="C53" s="6"/>
      <c r="D53" s="6"/>
      <c r="E53" s="132"/>
      <c r="F53" s="6"/>
      <c r="G53" s="79"/>
      <c r="H53" s="79"/>
      <c r="I53" s="79"/>
      <c r="J53" s="79"/>
      <c r="K53" s="2"/>
      <c r="L53" s="2"/>
      <c r="M53" s="14"/>
      <c r="N53" s="22"/>
      <c r="O53" s="2"/>
      <c r="S53" s="91"/>
      <c r="T53" s="55"/>
      <c r="U53" s="22"/>
      <c r="V53" s="55"/>
    </row>
    <row r="54" spans="1:23" ht="19.5">
      <c r="B54" s="90"/>
      <c r="C54" s="275" t="s">
        <v>229</v>
      </c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O54" s="2"/>
      <c r="S54" s="90"/>
      <c r="T54" s="55"/>
      <c r="V54" s="55"/>
    </row>
    <row r="55" spans="1:23">
      <c r="B55" s="14"/>
      <c r="C55" s="13"/>
      <c r="D55" s="13"/>
      <c r="E55" s="18"/>
      <c r="F55" s="13"/>
      <c r="G55" s="82"/>
      <c r="H55" s="82"/>
      <c r="I55" s="82"/>
      <c r="J55" s="82"/>
      <c r="K55" s="17"/>
      <c r="L55" s="17"/>
      <c r="M55" s="14"/>
      <c r="N55" s="12"/>
      <c r="O55" s="2"/>
      <c r="S55" s="14"/>
      <c r="T55" s="55"/>
      <c r="U55" s="12"/>
      <c r="V55" s="48"/>
    </row>
    <row r="56" spans="1:23">
      <c r="V56" s="48"/>
    </row>
    <row r="57" spans="1:23" ht="16.5" thickBot="1">
      <c r="B57" s="59" t="s">
        <v>232</v>
      </c>
      <c r="C57" s="59"/>
      <c r="D57" s="59"/>
      <c r="E57" s="1"/>
      <c r="F57" s="4" t="s">
        <v>224</v>
      </c>
      <c r="G57" s="59" t="s">
        <v>225</v>
      </c>
      <c r="H57" s="59"/>
      <c r="I57" s="59"/>
      <c r="J57" s="59"/>
      <c r="K57" s="7"/>
      <c r="L57" s="7"/>
      <c r="M57" s="57"/>
      <c r="N57" s="1"/>
      <c r="S57" s="59" t="s">
        <v>232</v>
      </c>
      <c r="U57" s="1"/>
      <c r="V57" s="55"/>
    </row>
    <row r="58" spans="1:23" ht="13.5" thickBot="1">
      <c r="A58" s="234" t="s">
        <v>244</v>
      </c>
      <c r="B58" s="204" t="s">
        <v>248</v>
      </c>
      <c r="C58" s="60" t="s">
        <v>2</v>
      </c>
      <c r="D58" s="52" t="s">
        <v>3</v>
      </c>
      <c r="E58" s="53" t="s">
        <v>4</v>
      </c>
      <c r="F58" s="53" t="s">
        <v>5</v>
      </c>
      <c r="G58" s="54" t="s">
        <v>7</v>
      </c>
      <c r="H58" s="54" t="s">
        <v>7</v>
      </c>
      <c r="I58" s="54" t="s">
        <v>10</v>
      </c>
      <c r="J58" s="54" t="s">
        <v>10</v>
      </c>
      <c r="K58" s="54" t="s">
        <v>10</v>
      </c>
      <c r="L58" s="66" t="s">
        <v>10</v>
      </c>
      <c r="M58" s="67" t="s">
        <v>8</v>
      </c>
      <c r="N58" s="97" t="s">
        <v>138</v>
      </c>
      <c r="O58" s="280" t="s">
        <v>249</v>
      </c>
      <c r="P58" s="279"/>
      <c r="S58" s="61" t="s">
        <v>1</v>
      </c>
      <c r="U58" s="97" t="s">
        <v>138</v>
      </c>
      <c r="V58" s="55"/>
    </row>
    <row r="59" spans="1:23" ht="13.5" thickBot="1">
      <c r="A59" s="248">
        <v>1</v>
      </c>
      <c r="B59" s="251" t="s">
        <v>234</v>
      </c>
      <c r="C59" s="141" t="s">
        <v>63</v>
      </c>
      <c r="D59" s="125" t="s">
        <v>64</v>
      </c>
      <c r="E59" s="142">
        <v>1993</v>
      </c>
      <c r="F59" s="125" t="s">
        <v>28</v>
      </c>
      <c r="G59" s="142">
        <v>1</v>
      </c>
      <c r="H59" s="142">
        <v>0</v>
      </c>
      <c r="I59" s="142">
        <v>0</v>
      </c>
      <c r="J59" s="142">
        <v>1</v>
      </c>
      <c r="K59" s="125"/>
      <c r="L59" s="126"/>
      <c r="M59" s="62">
        <f t="shared" ref="M59:M69" si="5">SUM(G59:J59)</f>
        <v>2</v>
      </c>
      <c r="N59" s="257">
        <f t="shared" ref="N59:N69" si="6">T59-U59</f>
        <v>2.4363425925925886E-2</v>
      </c>
      <c r="O59" s="251">
        <v>1</v>
      </c>
      <c r="S59" s="62">
        <v>4</v>
      </c>
      <c r="T59" s="55">
        <v>0.50005787037037031</v>
      </c>
      <c r="U59" s="144">
        <v>0.47569444444444442</v>
      </c>
      <c r="V59" s="55"/>
    </row>
    <row r="60" spans="1:23" ht="13.5" thickBot="1">
      <c r="A60" s="248">
        <v>2</v>
      </c>
      <c r="B60" s="239" t="s">
        <v>235</v>
      </c>
      <c r="C60" s="146" t="s">
        <v>65</v>
      </c>
      <c r="D60" s="25" t="s">
        <v>66</v>
      </c>
      <c r="E60" s="140">
        <v>1985</v>
      </c>
      <c r="F60" s="25" t="s">
        <v>18</v>
      </c>
      <c r="G60" s="24">
        <v>1</v>
      </c>
      <c r="H60" s="24">
        <v>0</v>
      </c>
      <c r="I60" s="24">
        <v>2</v>
      </c>
      <c r="J60" s="24">
        <v>2</v>
      </c>
      <c r="K60" s="26"/>
      <c r="L60" s="99"/>
      <c r="M60" s="63">
        <f t="shared" si="5"/>
        <v>5</v>
      </c>
      <c r="N60" s="257">
        <f t="shared" si="6"/>
        <v>2.5243055555555616E-2</v>
      </c>
      <c r="O60" s="239">
        <v>1</v>
      </c>
      <c r="S60" s="63">
        <v>1</v>
      </c>
      <c r="T60" s="55">
        <v>0.50093750000000004</v>
      </c>
      <c r="U60" s="148">
        <v>0.47569444444444442</v>
      </c>
      <c r="V60" s="55"/>
    </row>
    <row r="61" spans="1:23" ht="13.5" thickBot="1">
      <c r="A61" s="248">
        <v>3</v>
      </c>
      <c r="B61" s="239" t="s">
        <v>235</v>
      </c>
      <c r="C61" s="146" t="s">
        <v>176</v>
      </c>
      <c r="D61" s="25" t="s">
        <v>109</v>
      </c>
      <c r="E61" s="140">
        <v>1985</v>
      </c>
      <c r="F61" s="25" t="s">
        <v>18</v>
      </c>
      <c r="G61" s="24">
        <v>2</v>
      </c>
      <c r="H61" s="24">
        <v>1</v>
      </c>
      <c r="I61" s="24">
        <v>3</v>
      </c>
      <c r="J61" s="24">
        <v>0</v>
      </c>
      <c r="K61" s="26"/>
      <c r="L61" s="99"/>
      <c r="M61" s="63">
        <f t="shared" si="5"/>
        <v>6</v>
      </c>
      <c r="N61" s="257">
        <f t="shared" si="6"/>
        <v>2.5520833333333326E-2</v>
      </c>
      <c r="O61" s="239">
        <v>2</v>
      </c>
      <c r="S61" s="63">
        <v>2</v>
      </c>
      <c r="T61" s="55">
        <v>0.50121527777777775</v>
      </c>
      <c r="U61" s="148">
        <v>0.47569444444444442</v>
      </c>
      <c r="V61" s="55"/>
    </row>
    <row r="62" spans="1:23" ht="13.5" thickBot="1">
      <c r="A62" s="248">
        <v>4</v>
      </c>
      <c r="B62" s="239" t="s">
        <v>234</v>
      </c>
      <c r="C62" s="141" t="s">
        <v>33</v>
      </c>
      <c r="D62" s="125" t="s">
        <v>99</v>
      </c>
      <c r="E62" s="142">
        <v>1993</v>
      </c>
      <c r="F62" s="125" t="s">
        <v>18</v>
      </c>
      <c r="G62" s="142">
        <v>1</v>
      </c>
      <c r="H62" s="142">
        <v>1</v>
      </c>
      <c r="I62" s="142">
        <v>1</v>
      </c>
      <c r="J62" s="142">
        <v>3</v>
      </c>
      <c r="K62" s="125"/>
      <c r="L62" s="126"/>
      <c r="M62" s="62">
        <f t="shared" si="5"/>
        <v>6</v>
      </c>
      <c r="N62" s="257">
        <f t="shared" si="6"/>
        <v>2.5671296296296719E-2</v>
      </c>
      <c r="O62" s="239">
        <v>2</v>
      </c>
      <c r="S62" s="63">
        <v>6</v>
      </c>
      <c r="T62" s="55">
        <v>0.5013657407407407</v>
      </c>
      <c r="U62" s="148">
        <v>0.47569444444444398</v>
      </c>
      <c r="V62" s="55"/>
    </row>
    <row r="63" spans="1:23" ht="13.5" thickBot="1">
      <c r="A63" s="248">
        <v>5</v>
      </c>
      <c r="B63" s="239" t="s">
        <v>235</v>
      </c>
      <c r="C63" s="146" t="s">
        <v>100</v>
      </c>
      <c r="D63" s="25" t="s">
        <v>101</v>
      </c>
      <c r="E63" s="140">
        <v>1985</v>
      </c>
      <c r="F63" s="25" t="s">
        <v>105</v>
      </c>
      <c r="G63" s="24">
        <v>1</v>
      </c>
      <c r="H63" s="24">
        <v>3</v>
      </c>
      <c r="I63" s="24">
        <v>0</v>
      </c>
      <c r="J63" s="24">
        <v>0</v>
      </c>
      <c r="K63" s="26"/>
      <c r="L63" s="99"/>
      <c r="M63" s="63">
        <f t="shared" si="5"/>
        <v>4</v>
      </c>
      <c r="N63" s="257">
        <f t="shared" si="6"/>
        <v>2.6284722222222223E-2</v>
      </c>
      <c r="O63" s="239">
        <v>3</v>
      </c>
      <c r="S63" s="63">
        <v>3</v>
      </c>
      <c r="T63" s="55">
        <v>0.50197916666666664</v>
      </c>
      <c r="U63" s="148">
        <v>0.47569444444444442</v>
      </c>
      <c r="V63" s="55"/>
    </row>
    <row r="64" spans="1:23" ht="13.5" thickBot="1">
      <c r="A64" s="248">
        <v>6</v>
      </c>
      <c r="B64" s="239" t="s">
        <v>234</v>
      </c>
      <c r="C64" s="146" t="s">
        <v>37</v>
      </c>
      <c r="D64" s="25" t="s">
        <v>38</v>
      </c>
      <c r="E64" s="140">
        <v>1993</v>
      </c>
      <c r="F64" s="25" t="s">
        <v>28</v>
      </c>
      <c r="G64" s="24">
        <v>1</v>
      </c>
      <c r="H64" s="24">
        <v>2</v>
      </c>
      <c r="I64" s="24">
        <v>0</v>
      </c>
      <c r="J64" s="24">
        <v>1</v>
      </c>
      <c r="K64" s="24"/>
      <c r="L64" s="105"/>
      <c r="M64" s="63">
        <f t="shared" si="5"/>
        <v>4</v>
      </c>
      <c r="N64" s="257">
        <f t="shared" si="6"/>
        <v>2.7071759259259309E-2</v>
      </c>
      <c r="O64" s="239">
        <v>3</v>
      </c>
      <c r="S64" s="63">
        <v>5</v>
      </c>
      <c r="T64" s="55">
        <v>0.50276620370370373</v>
      </c>
      <c r="U64" s="148">
        <v>0.47569444444444442</v>
      </c>
      <c r="V64" s="55"/>
      <c r="W64" s="49"/>
    </row>
    <row r="65" spans="1:25" ht="13.5" thickBot="1">
      <c r="A65" s="248">
        <v>7</v>
      </c>
      <c r="B65" s="239" t="s">
        <v>233</v>
      </c>
      <c r="C65" s="146" t="s">
        <v>177</v>
      </c>
      <c r="D65" s="25" t="s">
        <v>178</v>
      </c>
      <c r="E65" s="140">
        <v>1995</v>
      </c>
      <c r="F65" s="25" t="s">
        <v>18</v>
      </c>
      <c r="G65" s="172">
        <v>0</v>
      </c>
      <c r="H65" s="172">
        <v>2</v>
      </c>
      <c r="I65" s="172">
        <v>1</v>
      </c>
      <c r="J65" s="172">
        <v>0</v>
      </c>
      <c r="K65" s="173"/>
      <c r="L65" s="174"/>
      <c r="M65" s="175">
        <f t="shared" si="5"/>
        <v>3</v>
      </c>
      <c r="N65" s="257">
        <f t="shared" si="6"/>
        <v>2.740740740740788E-2</v>
      </c>
      <c r="O65" s="239">
        <v>1</v>
      </c>
      <c r="S65" s="63">
        <v>11</v>
      </c>
      <c r="T65" s="55">
        <v>0.50310185185185186</v>
      </c>
      <c r="U65" s="148">
        <v>0.47569444444444398</v>
      </c>
      <c r="V65" s="55"/>
    </row>
    <row r="66" spans="1:25" ht="13.5" thickBot="1">
      <c r="A66" s="248">
        <v>8</v>
      </c>
      <c r="B66" s="239" t="s">
        <v>233</v>
      </c>
      <c r="C66" s="155" t="s">
        <v>76</v>
      </c>
      <c r="D66" s="156" t="s">
        <v>77</v>
      </c>
      <c r="E66" s="157">
        <v>1995</v>
      </c>
      <c r="F66" s="160" t="s">
        <v>210</v>
      </c>
      <c r="G66" s="102">
        <v>1</v>
      </c>
      <c r="H66" s="102">
        <v>3</v>
      </c>
      <c r="I66" s="102">
        <v>2</v>
      </c>
      <c r="J66" s="102">
        <v>2</v>
      </c>
      <c r="K66" s="102"/>
      <c r="L66" s="104"/>
      <c r="M66" s="167">
        <f t="shared" si="5"/>
        <v>8</v>
      </c>
      <c r="N66" s="253">
        <f t="shared" si="6"/>
        <v>2.8379629629630032E-2</v>
      </c>
      <c r="O66" s="239">
        <v>2</v>
      </c>
      <c r="S66" s="63">
        <v>12</v>
      </c>
      <c r="T66" s="55">
        <v>0.50407407407407401</v>
      </c>
      <c r="U66" s="148">
        <v>0.47569444444444398</v>
      </c>
      <c r="V66" s="55"/>
    </row>
    <row r="67" spans="1:25" ht="13.5" thickBot="1">
      <c r="A67" s="248">
        <v>9</v>
      </c>
      <c r="B67" s="239" t="s">
        <v>233</v>
      </c>
      <c r="C67" s="141" t="s">
        <v>74</v>
      </c>
      <c r="D67" s="125" t="s">
        <v>75</v>
      </c>
      <c r="E67" s="142">
        <v>1995</v>
      </c>
      <c r="F67" s="125" t="s">
        <v>18</v>
      </c>
      <c r="G67" s="143">
        <v>3</v>
      </c>
      <c r="H67" s="143">
        <v>3</v>
      </c>
      <c r="I67" s="143">
        <v>2</v>
      </c>
      <c r="J67" s="143">
        <v>3</v>
      </c>
      <c r="K67" s="51"/>
      <c r="L67" s="96"/>
      <c r="M67" s="62">
        <f t="shared" si="5"/>
        <v>11</v>
      </c>
      <c r="N67" s="257">
        <f t="shared" si="6"/>
        <v>2.8657407407407853E-2</v>
      </c>
      <c r="O67" s="239">
        <v>3</v>
      </c>
      <c r="S67" s="63">
        <v>9</v>
      </c>
      <c r="T67" s="55">
        <v>0.50435185185185183</v>
      </c>
      <c r="U67" s="148">
        <v>0.47569444444444398</v>
      </c>
      <c r="V67" s="55"/>
      <c r="Y67" s="8"/>
    </row>
    <row r="68" spans="1:25" ht="13.5" thickBot="1">
      <c r="A68" s="248">
        <v>10</v>
      </c>
      <c r="B68" s="239" t="s">
        <v>234</v>
      </c>
      <c r="C68" s="146" t="s">
        <v>133</v>
      </c>
      <c r="D68" s="25" t="s">
        <v>93</v>
      </c>
      <c r="E68" s="140">
        <v>1992</v>
      </c>
      <c r="F68" s="45" t="s">
        <v>29</v>
      </c>
      <c r="G68" s="24">
        <v>3</v>
      </c>
      <c r="H68" s="24">
        <v>1</v>
      </c>
      <c r="I68" s="24">
        <v>2</v>
      </c>
      <c r="J68" s="24">
        <v>4</v>
      </c>
      <c r="K68" s="26"/>
      <c r="L68" s="99"/>
      <c r="M68" s="63">
        <f t="shared" si="5"/>
        <v>10</v>
      </c>
      <c r="N68" s="257">
        <f t="shared" si="6"/>
        <v>2.9768518518518916E-2</v>
      </c>
      <c r="O68" s="239">
        <v>4</v>
      </c>
      <c r="S68" s="63">
        <v>7</v>
      </c>
      <c r="T68" s="55">
        <v>0.50546296296296289</v>
      </c>
      <c r="U68" s="148">
        <v>0.47569444444444398</v>
      </c>
      <c r="V68" s="55"/>
      <c r="Y68" s="8"/>
    </row>
    <row r="69" spans="1:25" ht="13.5" thickBot="1">
      <c r="A69" s="248">
        <v>11</v>
      </c>
      <c r="B69" s="239" t="s">
        <v>233</v>
      </c>
      <c r="C69" s="146" t="s">
        <v>116</v>
      </c>
      <c r="D69" s="25" t="s">
        <v>117</v>
      </c>
      <c r="E69" s="140">
        <v>1995</v>
      </c>
      <c r="F69" s="25" t="s">
        <v>18</v>
      </c>
      <c r="G69" s="24">
        <v>1</v>
      </c>
      <c r="H69" s="24">
        <v>3</v>
      </c>
      <c r="I69" s="24">
        <v>4</v>
      </c>
      <c r="J69" s="24">
        <v>2</v>
      </c>
      <c r="K69" s="24"/>
      <c r="L69" s="105"/>
      <c r="M69" s="63">
        <f t="shared" si="5"/>
        <v>10</v>
      </c>
      <c r="N69" s="257">
        <f t="shared" si="6"/>
        <v>3.1423611111111582E-2</v>
      </c>
      <c r="O69" s="239">
        <v>4</v>
      </c>
      <c r="S69" s="63">
        <v>13</v>
      </c>
      <c r="T69" s="73">
        <v>0.50711805555555556</v>
      </c>
      <c r="U69" s="148">
        <v>0.47569444444444398</v>
      </c>
      <c r="V69" s="55"/>
      <c r="Y69" s="8"/>
    </row>
    <row r="70" spans="1:25" ht="13.5" thickBot="1">
      <c r="A70" s="255"/>
      <c r="B70" s="239"/>
      <c r="C70" s="146" t="s">
        <v>107</v>
      </c>
      <c r="D70" s="25" t="s">
        <v>108</v>
      </c>
      <c r="E70" s="140">
        <v>1993</v>
      </c>
      <c r="F70" s="25" t="s">
        <v>105</v>
      </c>
      <c r="G70" s="140"/>
      <c r="H70" s="242"/>
      <c r="I70" s="242"/>
      <c r="J70" s="140"/>
      <c r="K70" s="25"/>
      <c r="L70" s="46"/>
      <c r="M70" s="63"/>
      <c r="N70" s="257" t="s">
        <v>240</v>
      </c>
      <c r="O70" s="239"/>
      <c r="S70" s="63">
        <v>8</v>
      </c>
      <c r="U70" s="148" t="s">
        <v>240</v>
      </c>
      <c r="V70" s="55"/>
      <c r="Y70" s="8"/>
    </row>
    <row r="71" spans="1:25" ht="13.5" thickBot="1">
      <c r="A71" s="256"/>
      <c r="B71" s="56"/>
      <c r="C71" s="146" t="s">
        <v>179</v>
      </c>
      <c r="D71" s="25" t="s">
        <v>180</v>
      </c>
      <c r="E71" s="140">
        <v>1995</v>
      </c>
      <c r="F71" s="25" t="s">
        <v>18</v>
      </c>
      <c r="G71" s="24"/>
      <c r="H71" s="24"/>
      <c r="I71" s="24"/>
      <c r="J71" s="24"/>
      <c r="K71" s="24"/>
      <c r="L71" s="105"/>
      <c r="M71" s="63"/>
      <c r="N71" s="257" t="s">
        <v>240</v>
      </c>
      <c r="O71" s="56"/>
      <c r="S71" s="63">
        <v>10</v>
      </c>
      <c r="U71" s="148">
        <v>0.47569444444444398</v>
      </c>
      <c r="V71" s="55"/>
      <c r="Y71" s="8"/>
    </row>
    <row r="72" spans="1:25">
      <c r="T72" s="73"/>
      <c r="V72" s="55"/>
      <c r="Y72" s="8"/>
    </row>
    <row r="73" spans="1:25">
      <c r="T73" s="73"/>
      <c r="V73" s="55"/>
      <c r="Y73" s="8"/>
    </row>
    <row r="74" spans="1:25">
      <c r="T74" s="73"/>
      <c r="V74" s="55"/>
      <c r="Y74" s="8"/>
    </row>
    <row r="75" spans="1:25">
      <c r="T75" s="73"/>
      <c r="V75" s="55"/>
      <c r="Y75" s="8"/>
    </row>
    <row r="76" spans="1:25" ht="16.5" thickBot="1">
      <c r="B76" s="59" t="s">
        <v>226</v>
      </c>
      <c r="C76" s="59"/>
      <c r="D76" s="59"/>
      <c r="E76" s="1"/>
      <c r="F76" s="4" t="s">
        <v>224</v>
      </c>
      <c r="G76" s="59" t="s">
        <v>225</v>
      </c>
      <c r="H76" s="59"/>
      <c r="I76" s="59"/>
      <c r="J76" s="59"/>
      <c r="K76" s="7"/>
      <c r="L76" s="7"/>
      <c r="M76" s="57"/>
      <c r="N76" s="1"/>
      <c r="S76" s="59" t="s">
        <v>226</v>
      </c>
      <c r="T76" s="73"/>
      <c r="U76" s="1"/>
      <c r="V76" s="55"/>
      <c r="Y76" s="8"/>
    </row>
    <row r="77" spans="1:25" ht="13.5" thickBot="1">
      <c r="A77" s="234" t="s">
        <v>244</v>
      </c>
      <c r="B77" s="204" t="s">
        <v>1</v>
      </c>
      <c r="C77" s="106" t="s">
        <v>2</v>
      </c>
      <c r="D77" s="52" t="s">
        <v>3</v>
      </c>
      <c r="E77" s="53" t="s">
        <v>4</v>
      </c>
      <c r="F77" s="53" t="s">
        <v>5</v>
      </c>
      <c r="G77" s="54" t="s">
        <v>7</v>
      </c>
      <c r="H77" s="54" t="s">
        <v>7</v>
      </c>
      <c r="I77" s="54" t="s">
        <v>10</v>
      </c>
      <c r="J77" s="54" t="s">
        <v>10</v>
      </c>
      <c r="K77" s="54" t="s">
        <v>10</v>
      </c>
      <c r="L77" s="66" t="s">
        <v>10</v>
      </c>
      <c r="M77" s="67" t="s">
        <v>8</v>
      </c>
      <c r="N77" s="218" t="s">
        <v>138</v>
      </c>
      <c r="S77" s="112" t="s">
        <v>1</v>
      </c>
      <c r="T77" s="73"/>
      <c r="U77" s="97" t="s">
        <v>138</v>
      </c>
      <c r="V77" s="55"/>
    </row>
    <row r="78" spans="1:25" ht="13.5" thickBot="1">
      <c r="A78" s="239">
        <v>1</v>
      </c>
      <c r="B78" s="161">
        <v>20</v>
      </c>
      <c r="C78" s="190" t="s">
        <v>80</v>
      </c>
      <c r="D78" s="191" t="s">
        <v>81</v>
      </c>
      <c r="E78" s="192">
        <v>1996</v>
      </c>
      <c r="F78" s="193" t="s">
        <v>210</v>
      </c>
      <c r="G78" s="192">
        <v>1</v>
      </c>
      <c r="H78" s="192">
        <v>1</v>
      </c>
      <c r="I78" s="192">
        <v>3</v>
      </c>
      <c r="J78" s="192">
        <v>3</v>
      </c>
      <c r="K78" s="243"/>
      <c r="L78" s="244"/>
      <c r="M78" s="171">
        <f t="shared" ref="M78:M85" si="7">SUM(G78:J78)</f>
        <v>8</v>
      </c>
      <c r="N78" s="238">
        <f t="shared" ref="N78:N83" si="8">T78-U78</f>
        <v>1.952546296296348E-2</v>
      </c>
      <c r="R78" s="15"/>
      <c r="S78" s="171">
        <v>20</v>
      </c>
      <c r="T78" s="74">
        <v>0.49521990740740746</v>
      </c>
      <c r="U78" s="148">
        <v>0.47569444444444398</v>
      </c>
    </row>
    <row r="79" spans="1:25" ht="13.5" thickBot="1">
      <c r="A79" s="239">
        <v>2</v>
      </c>
      <c r="B79" s="145">
        <v>19</v>
      </c>
      <c r="C79" s="146" t="s">
        <v>82</v>
      </c>
      <c r="D79" s="25" t="s">
        <v>83</v>
      </c>
      <c r="E79" s="140">
        <v>1996</v>
      </c>
      <c r="F79" s="45" t="s">
        <v>210</v>
      </c>
      <c r="G79" s="24">
        <v>3</v>
      </c>
      <c r="H79" s="24">
        <v>4</v>
      </c>
      <c r="I79" s="24">
        <v>3</v>
      </c>
      <c r="J79" s="24">
        <v>1</v>
      </c>
      <c r="K79" s="26"/>
      <c r="L79" s="99"/>
      <c r="M79" s="62">
        <f t="shared" si="7"/>
        <v>11</v>
      </c>
      <c r="N79" s="238">
        <f t="shared" si="8"/>
        <v>1.996527777777829E-2</v>
      </c>
      <c r="R79" s="15"/>
      <c r="S79" s="63">
        <v>19</v>
      </c>
      <c r="T79" s="74">
        <v>0.49565972222222227</v>
      </c>
      <c r="U79" s="148">
        <v>0.47569444444444398</v>
      </c>
    </row>
    <row r="80" spans="1:25" ht="13.5" thickBot="1">
      <c r="A80" s="239">
        <v>3</v>
      </c>
      <c r="B80" s="145">
        <v>18</v>
      </c>
      <c r="C80" s="146" t="s">
        <v>114</v>
      </c>
      <c r="D80" s="25" t="s">
        <v>115</v>
      </c>
      <c r="E80" s="140">
        <v>1996</v>
      </c>
      <c r="F80" s="25" t="s">
        <v>18</v>
      </c>
      <c r="G80" s="24">
        <v>2</v>
      </c>
      <c r="H80" s="24">
        <v>4</v>
      </c>
      <c r="I80" s="24">
        <v>3</v>
      </c>
      <c r="J80" s="24">
        <v>2</v>
      </c>
      <c r="K80" s="26"/>
      <c r="L80" s="99"/>
      <c r="M80" s="62">
        <f t="shared" si="7"/>
        <v>11</v>
      </c>
      <c r="N80" s="238">
        <f t="shared" si="8"/>
        <v>2.025462962963015E-2</v>
      </c>
      <c r="R80" s="15"/>
      <c r="S80" s="63">
        <v>18</v>
      </c>
      <c r="T80" s="74">
        <v>0.49594907407407413</v>
      </c>
      <c r="U80" s="148">
        <v>0.47569444444444398</v>
      </c>
    </row>
    <row r="81" spans="1:21" ht="13.5" thickBot="1">
      <c r="A81" s="239">
        <v>4</v>
      </c>
      <c r="B81" s="145">
        <v>17</v>
      </c>
      <c r="C81" s="154" t="s">
        <v>17</v>
      </c>
      <c r="D81" s="45" t="s">
        <v>27</v>
      </c>
      <c r="E81" s="140">
        <v>1997</v>
      </c>
      <c r="F81" s="45" t="s">
        <v>29</v>
      </c>
      <c r="G81" s="24">
        <v>3</v>
      </c>
      <c r="H81" s="24">
        <v>0</v>
      </c>
      <c r="I81" s="24">
        <v>4</v>
      </c>
      <c r="J81" s="24">
        <v>4</v>
      </c>
      <c r="K81" s="24"/>
      <c r="L81" s="105"/>
      <c r="M81" s="62">
        <f t="shared" si="7"/>
        <v>11</v>
      </c>
      <c r="N81" s="238">
        <f t="shared" si="8"/>
        <v>2.0393518518518949E-2</v>
      </c>
      <c r="R81" s="15"/>
      <c r="S81" s="63">
        <v>17</v>
      </c>
      <c r="T81" s="74">
        <v>0.49608796296296293</v>
      </c>
      <c r="U81" s="148">
        <v>0.47569444444444398</v>
      </c>
    </row>
    <row r="82" spans="1:21" ht="16.5" thickBot="1">
      <c r="A82" s="239">
        <v>5</v>
      </c>
      <c r="B82" s="145">
        <v>15</v>
      </c>
      <c r="C82" s="146" t="s">
        <v>71</v>
      </c>
      <c r="D82" s="25" t="s">
        <v>72</v>
      </c>
      <c r="E82" s="140">
        <v>1997</v>
      </c>
      <c r="F82" s="25" t="s">
        <v>18</v>
      </c>
      <c r="G82" s="24">
        <v>5</v>
      </c>
      <c r="H82" s="24">
        <v>1</v>
      </c>
      <c r="I82" s="24">
        <v>3</v>
      </c>
      <c r="J82" s="24">
        <v>3</v>
      </c>
      <c r="K82" s="26"/>
      <c r="L82" s="99"/>
      <c r="M82" s="62">
        <f t="shared" si="7"/>
        <v>12</v>
      </c>
      <c r="N82" s="238">
        <f t="shared" si="8"/>
        <v>2.1168981481481941E-2</v>
      </c>
      <c r="R82" s="59"/>
      <c r="S82" s="63">
        <v>15</v>
      </c>
      <c r="T82" s="55">
        <v>0.49686342592592592</v>
      </c>
      <c r="U82" s="148">
        <v>0.47569444444444398</v>
      </c>
    </row>
    <row r="83" spans="1:21" ht="13.5" thickBot="1">
      <c r="A83" s="239">
        <v>6</v>
      </c>
      <c r="B83" s="145">
        <v>16</v>
      </c>
      <c r="C83" s="216" t="s">
        <v>12</v>
      </c>
      <c r="D83" s="176" t="s">
        <v>13</v>
      </c>
      <c r="E83" s="177">
        <v>1996</v>
      </c>
      <c r="F83" s="147" t="s">
        <v>11</v>
      </c>
      <c r="G83" s="24">
        <v>1</v>
      </c>
      <c r="H83" s="24">
        <v>3</v>
      </c>
      <c r="I83" s="24">
        <v>2</v>
      </c>
      <c r="J83" s="24">
        <v>4</v>
      </c>
      <c r="K83" s="24"/>
      <c r="L83" s="105"/>
      <c r="M83" s="62">
        <f t="shared" si="7"/>
        <v>10</v>
      </c>
      <c r="N83" s="238">
        <f t="shared" si="8"/>
        <v>2.1238425925926396E-2</v>
      </c>
      <c r="R83" s="15"/>
      <c r="S83" s="63">
        <v>16</v>
      </c>
      <c r="T83" s="74">
        <v>0.49693287037037037</v>
      </c>
      <c r="U83" s="148">
        <v>0.47569444444444398</v>
      </c>
    </row>
    <row r="84" spans="1:21">
      <c r="A84" s="239"/>
      <c r="B84" s="145">
        <v>21</v>
      </c>
      <c r="C84" s="146" t="s">
        <v>96</v>
      </c>
      <c r="D84" s="25" t="s">
        <v>194</v>
      </c>
      <c r="E84" s="140">
        <v>1996</v>
      </c>
      <c r="F84" s="45" t="s">
        <v>210</v>
      </c>
      <c r="G84" s="24"/>
      <c r="H84" s="24"/>
      <c r="I84" s="24"/>
      <c r="J84" s="24"/>
      <c r="K84" s="26"/>
      <c r="L84" s="99"/>
      <c r="M84" s="62">
        <f t="shared" si="7"/>
        <v>0</v>
      </c>
      <c r="N84" s="201" t="s">
        <v>240</v>
      </c>
      <c r="R84" s="15"/>
      <c r="S84" s="63">
        <v>21</v>
      </c>
      <c r="T84" s="41"/>
      <c r="U84" s="148" t="s">
        <v>240</v>
      </c>
    </row>
    <row r="85" spans="1:21" ht="13.5" thickBot="1">
      <c r="A85" s="56"/>
      <c r="B85" s="159">
        <v>22</v>
      </c>
      <c r="C85" s="155" t="s">
        <v>32</v>
      </c>
      <c r="D85" s="156" t="s">
        <v>42</v>
      </c>
      <c r="E85" s="157">
        <v>1998</v>
      </c>
      <c r="F85" s="207" t="s">
        <v>9</v>
      </c>
      <c r="G85" s="157"/>
      <c r="H85" s="157"/>
      <c r="I85" s="157"/>
      <c r="J85" s="157"/>
      <c r="K85" s="207"/>
      <c r="L85" s="208"/>
      <c r="M85" s="180">
        <f t="shared" si="7"/>
        <v>0</v>
      </c>
      <c r="N85" s="238" t="s">
        <v>240</v>
      </c>
      <c r="R85" s="15"/>
      <c r="S85" s="167">
        <v>22</v>
      </c>
      <c r="T85" s="41"/>
      <c r="U85" s="148" t="s">
        <v>240</v>
      </c>
    </row>
    <row r="86" spans="1:21">
      <c r="R86" s="15"/>
      <c r="T86" s="41"/>
    </row>
    <row r="87" spans="1:21">
      <c r="R87" s="15"/>
      <c r="T87" s="41"/>
    </row>
    <row r="88" spans="1:21">
      <c r="R88" s="15"/>
      <c r="T88" s="41"/>
    </row>
    <row r="89" spans="1:21">
      <c r="R89" s="15"/>
      <c r="T89" s="41"/>
    </row>
    <row r="90" spans="1:21">
      <c r="R90" s="15"/>
      <c r="T90" s="41"/>
    </row>
    <row r="91" spans="1:21">
      <c r="R91" s="15"/>
      <c r="T91" s="41"/>
    </row>
    <row r="92" spans="1:21">
      <c r="R92" s="15"/>
      <c r="T92" s="41"/>
    </row>
    <row r="93" spans="1:21">
      <c r="R93" s="15"/>
      <c r="T93" s="41"/>
    </row>
    <row r="94" spans="1:21">
      <c r="R94" s="15"/>
      <c r="T94" s="41"/>
    </row>
    <row r="95" spans="1:21">
      <c r="R95" s="15"/>
      <c r="T95" s="41"/>
    </row>
    <row r="96" spans="1:21">
      <c r="R96" s="15"/>
      <c r="T96" s="41"/>
    </row>
    <row r="97" spans="1:22">
      <c r="R97" s="15"/>
      <c r="T97" s="41"/>
    </row>
    <row r="98" spans="1:22">
      <c r="R98" s="15"/>
      <c r="T98" s="41"/>
    </row>
    <row r="99" spans="1:22">
      <c r="R99" s="15"/>
      <c r="T99" s="41"/>
    </row>
    <row r="100" spans="1:22">
      <c r="R100" s="15"/>
      <c r="T100" s="41"/>
    </row>
    <row r="101" spans="1:22">
      <c r="R101" s="15"/>
      <c r="T101" s="41"/>
    </row>
    <row r="102" spans="1:22">
      <c r="R102" s="15"/>
      <c r="T102" s="41"/>
    </row>
    <row r="103" spans="1:22">
      <c r="R103" s="90"/>
      <c r="T103" s="55"/>
      <c r="V103" s="55"/>
    </row>
    <row r="104" spans="1:22">
      <c r="T104" s="55"/>
      <c r="V104" s="55"/>
    </row>
    <row r="105" spans="1:22">
      <c r="V105" s="55"/>
    </row>
    <row r="106" spans="1:22">
      <c r="V106" s="55"/>
    </row>
    <row r="107" spans="1:22">
      <c r="V107" s="55"/>
    </row>
    <row r="108" spans="1:22">
      <c r="O108" s="8"/>
      <c r="R108" s="90"/>
      <c r="T108" s="55"/>
      <c r="V108" s="55"/>
    </row>
    <row r="109" spans="1:22" ht="19.5">
      <c r="D109" s="206" t="s">
        <v>228</v>
      </c>
      <c r="E109" s="206"/>
      <c r="F109" s="206"/>
      <c r="G109" s="206"/>
      <c r="H109" s="206"/>
      <c r="I109" s="206"/>
      <c r="J109" s="206"/>
      <c r="O109" s="8"/>
      <c r="R109" s="90"/>
      <c r="T109" s="55"/>
      <c r="V109" s="55"/>
    </row>
    <row r="110" spans="1:22">
      <c r="R110" s="15"/>
      <c r="T110" s="41"/>
    </row>
    <row r="111" spans="1:22" ht="16.5" thickBot="1">
      <c r="B111" s="59" t="s">
        <v>237</v>
      </c>
      <c r="C111" s="59"/>
      <c r="D111" s="59"/>
      <c r="E111" s="1"/>
      <c r="F111" s="4" t="s">
        <v>224</v>
      </c>
      <c r="G111" s="59" t="s">
        <v>225</v>
      </c>
      <c r="H111" s="59"/>
      <c r="I111" s="59"/>
      <c r="J111" s="59"/>
      <c r="K111" s="7"/>
      <c r="L111" s="7"/>
      <c r="M111" s="57"/>
      <c r="N111" s="1"/>
      <c r="R111" s="15"/>
      <c r="S111" s="59" t="s">
        <v>237</v>
      </c>
      <c r="T111" s="41"/>
      <c r="U111" s="1"/>
    </row>
    <row r="112" spans="1:22" ht="13.5" thickBot="1">
      <c r="A112" s="245" t="s">
        <v>244</v>
      </c>
      <c r="B112" s="246" t="s">
        <v>248</v>
      </c>
      <c r="C112" s="166" t="s">
        <v>2</v>
      </c>
      <c r="D112" s="137" t="s">
        <v>3</v>
      </c>
      <c r="E112" s="138" t="s">
        <v>4</v>
      </c>
      <c r="F112" s="138" t="s">
        <v>5</v>
      </c>
      <c r="G112" s="139" t="s">
        <v>7</v>
      </c>
      <c r="H112" s="139" t="s">
        <v>7</v>
      </c>
      <c r="I112" s="139" t="s">
        <v>10</v>
      </c>
      <c r="J112" s="139" t="s">
        <v>10</v>
      </c>
      <c r="K112" s="139" t="s">
        <v>10</v>
      </c>
      <c r="L112" s="163" t="s">
        <v>10</v>
      </c>
      <c r="M112" s="120" t="s">
        <v>8</v>
      </c>
      <c r="N112" s="252" t="s">
        <v>138</v>
      </c>
      <c r="O112" s="278" t="s">
        <v>249</v>
      </c>
      <c r="P112" s="279"/>
      <c r="R112" s="15"/>
      <c r="S112" s="67" t="s">
        <v>1</v>
      </c>
      <c r="T112" s="41"/>
      <c r="U112" s="97" t="s">
        <v>138</v>
      </c>
    </row>
    <row r="113" spans="1:24">
      <c r="A113" s="248">
        <v>1</v>
      </c>
      <c r="B113" s="251" t="s">
        <v>236</v>
      </c>
      <c r="C113" s="146" t="s">
        <v>30</v>
      </c>
      <c r="D113" s="25" t="s">
        <v>94</v>
      </c>
      <c r="E113" s="140">
        <v>1986</v>
      </c>
      <c r="F113" s="45" t="s">
        <v>29</v>
      </c>
      <c r="G113" s="24">
        <v>0</v>
      </c>
      <c r="H113" s="24">
        <v>1</v>
      </c>
      <c r="I113" s="24">
        <v>3</v>
      </c>
      <c r="J113" s="24">
        <v>0</v>
      </c>
      <c r="K113" s="26"/>
      <c r="L113" s="99"/>
      <c r="M113" s="63">
        <f t="shared" ref="M113:M125" si="9">SUM(G113:J113)</f>
        <v>4</v>
      </c>
      <c r="N113" s="253">
        <f t="shared" ref="N113:N125" si="10">T113-U113</f>
        <v>2.4629629629630112E-2</v>
      </c>
      <c r="O113" s="241">
        <v>1</v>
      </c>
      <c r="R113" s="15"/>
      <c r="S113" s="171">
        <v>3</v>
      </c>
      <c r="T113" s="74">
        <v>0.53157407407407409</v>
      </c>
      <c r="U113" s="144">
        <v>0.50694444444444398</v>
      </c>
    </row>
    <row r="114" spans="1:24">
      <c r="A114" s="248">
        <v>2</v>
      </c>
      <c r="B114" s="239" t="s">
        <v>239</v>
      </c>
      <c r="C114" s="146" t="s">
        <v>192</v>
      </c>
      <c r="D114" s="25" t="s">
        <v>193</v>
      </c>
      <c r="E114" s="140">
        <v>1994</v>
      </c>
      <c r="F114" s="25" t="s">
        <v>215</v>
      </c>
      <c r="G114" s="24">
        <v>0</v>
      </c>
      <c r="H114" s="24">
        <v>3</v>
      </c>
      <c r="I114" s="24">
        <v>0</v>
      </c>
      <c r="J114" s="24">
        <v>1</v>
      </c>
      <c r="K114" s="26"/>
      <c r="L114" s="99"/>
      <c r="M114" s="63">
        <f t="shared" si="9"/>
        <v>4</v>
      </c>
      <c r="N114" s="253">
        <f t="shared" si="10"/>
        <v>2.4803240740741139E-2</v>
      </c>
      <c r="O114" s="239">
        <v>1</v>
      </c>
      <c r="R114" s="90"/>
      <c r="S114" s="63">
        <v>9</v>
      </c>
      <c r="T114" s="55">
        <v>0.53174768518518511</v>
      </c>
      <c r="U114" s="144">
        <v>0.50694444444444398</v>
      </c>
    </row>
    <row r="115" spans="1:24">
      <c r="A115" s="248">
        <v>3</v>
      </c>
      <c r="B115" s="239" t="s">
        <v>238</v>
      </c>
      <c r="C115" s="146" t="s">
        <v>174</v>
      </c>
      <c r="D115" s="25" t="s">
        <v>175</v>
      </c>
      <c r="E115" s="140">
        <v>1992</v>
      </c>
      <c r="F115" s="25" t="s">
        <v>18</v>
      </c>
      <c r="G115" s="24">
        <v>0</v>
      </c>
      <c r="H115" s="24">
        <v>1</v>
      </c>
      <c r="I115" s="24">
        <v>1</v>
      </c>
      <c r="J115" s="24">
        <v>2</v>
      </c>
      <c r="K115" s="26"/>
      <c r="L115" s="99"/>
      <c r="M115" s="63">
        <f t="shared" si="9"/>
        <v>4</v>
      </c>
      <c r="N115" s="253">
        <f t="shared" si="10"/>
        <v>2.4814814814815289E-2</v>
      </c>
      <c r="O115" s="239">
        <v>1</v>
      </c>
      <c r="R115" s="15"/>
      <c r="S115" s="63">
        <v>5</v>
      </c>
      <c r="T115" s="74">
        <v>0.53175925925925926</v>
      </c>
      <c r="U115" s="144">
        <v>0.50694444444444398</v>
      </c>
    </row>
    <row r="116" spans="1:24">
      <c r="A116" s="248">
        <v>4</v>
      </c>
      <c r="B116" s="239" t="s">
        <v>236</v>
      </c>
      <c r="C116" s="146" t="s">
        <v>12</v>
      </c>
      <c r="D116" s="25" t="s">
        <v>163</v>
      </c>
      <c r="E116" s="140">
        <v>1990</v>
      </c>
      <c r="F116" s="25" t="s">
        <v>18</v>
      </c>
      <c r="G116" s="24">
        <v>2</v>
      </c>
      <c r="H116" s="24">
        <v>2</v>
      </c>
      <c r="I116" s="24">
        <v>1</v>
      </c>
      <c r="J116" s="24">
        <v>1</v>
      </c>
      <c r="K116" s="26"/>
      <c r="L116" s="99"/>
      <c r="M116" s="63">
        <f t="shared" si="9"/>
        <v>6</v>
      </c>
      <c r="N116" s="253">
        <f t="shared" si="10"/>
        <v>2.5555555555555554E-2</v>
      </c>
      <c r="O116" s="239">
        <v>2</v>
      </c>
      <c r="R116" s="15"/>
      <c r="S116" s="63">
        <v>1</v>
      </c>
      <c r="T116" s="74">
        <v>0.53249999999999997</v>
      </c>
      <c r="U116" s="144">
        <v>0.50694444444444442</v>
      </c>
    </row>
    <row r="117" spans="1:24">
      <c r="A117" s="248">
        <v>5</v>
      </c>
      <c r="B117" s="239" t="s">
        <v>239</v>
      </c>
      <c r="C117" s="146" t="s">
        <v>78</v>
      </c>
      <c r="D117" s="25" t="s">
        <v>79</v>
      </c>
      <c r="E117" s="140">
        <v>1995</v>
      </c>
      <c r="F117" s="45" t="s">
        <v>210</v>
      </c>
      <c r="G117" s="24">
        <v>1</v>
      </c>
      <c r="H117" s="24">
        <v>0</v>
      </c>
      <c r="I117" s="24">
        <v>1</v>
      </c>
      <c r="J117" s="24">
        <v>0</v>
      </c>
      <c r="K117" s="26"/>
      <c r="L117" s="99"/>
      <c r="M117" s="63">
        <f t="shared" si="9"/>
        <v>2</v>
      </c>
      <c r="N117" s="253">
        <f t="shared" si="10"/>
        <v>2.5972222222222618E-2</v>
      </c>
      <c r="O117" s="239">
        <v>2</v>
      </c>
      <c r="R117" s="90"/>
      <c r="S117" s="63">
        <v>10</v>
      </c>
      <c r="T117" s="55">
        <v>0.53291666666666659</v>
      </c>
      <c r="U117" s="144">
        <v>0.50694444444444398</v>
      </c>
    </row>
    <row r="118" spans="1:24">
      <c r="A118" s="248">
        <v>6</v>
      </c>
      <c r="B118" s="239" t="s">
        <v>238</v>
      </c>
      <c r="C118" s="146" t="s">
        <v>26</v>
      </c>
      <c r="D118" s="25" t="s">
        <v>25</v>
      </c>
      <c r="E118" s="140">
        <v>1993</v>
      </c>
      <c r="F118" s="147" t="s">
        <v>21</v>
      </c>
      <c r="G118" s="24">
        <v>1</v>
      </c>
      <c r="H118" s="24">
        <v>2</v>
      </c>
      <c r="I118" s="172">
        <v>2</v>
      </c>
      <c r="J118" s="172">
        <v>1</v>
      </c>
      <c r="K118" s="26"/>
      <c r="L118" s="99"/>
      <c r="M118" s="63">
        <f t="shared" si="9"/>
        <v>6</v>
      </c>
      <c r="N118" s="253">
        <f t="shared" si="10"/>
        <v>2.7500000000000413E-2</v>
      </c>
      <c r="O118" s="239">
        <v>2</v>
      </c>
      <c r="R118" s="15"/>
      <c r="S118" s="63">
        <v>7</v>
      </c>
      <c r="T118" s="74">
        <v>0.53444444444444439</v>
      </c>
      <c r="U118" s="144">
        <v>0.50694444444444398</v>
      </c>
    </row>
    <row r="119" spans="1:24">
      <c r="A119" s="248">
        <v>7</v>
      </c>
      <c r="B119" s="239" t="s">
        <v>236</v>
      </c>
      <c r="C119" s="146" t="s">
        <v>207</v>
      </c>
      <c r="D119" s="25" t="s">
        <v>102</v>
      </c>
      <c r="E119" s="140">
        <v>1982</v>
      </c>
      <c r="F119" s="25" t="s">
        <v>105</v>
      </c>
      <c r="G119" s="24">
        <v>1</v>
      </c>
      <c r="H119" s="24">
        <v>1</v>
      </c>
      <c r="I119" s="24">
        <v>3</v>
      </c>
      <c r="J119" s="24">
        <v>1</v>
      </c>
      <c r="K119" s="26"/>
      <c r="L119" s="99"/>
      <c r="M119" s="63">
        <f t="shared" si="9"/>
        <v>6</v>
      </c>
      <c r="N119" s="253">
        <f t="shared" si="10"/>
        <v>2.7731481481481524E-2</v>
      </c>
      <c r="O119" s="239">
        <v>3</v>
      </c>
      <c r="R119" s="15"/>
      <c r="S119" s="63">
        <v>2</v>
      </c>
      <c r="T119" s="74">
        <v>0.53467592592592594</v>
      </c>
      <c r="U119" s="144">
        <v>0.50694444444444442</v>
      </c>
    </row>
    <row r="120" spans="1:24">
      <c r="A120" s="248">
        <v>8</v>
      </c>
      <c r="B120" s="239" t="s">
        <v>238</v>
      </c>
      <c r="C120" s="146" t="s">
        <v>16</v>
      </c>
      <c r="D120" s="25" t="s">
        <v>59</v>
      </c>
      <c r="E120" s="140">
        <v>1992</v>
      </c>
      <c r="F120" s="45" t="s">
        <v>231</v>
      </c>
      <c r="G120" s="24">
        <v>4</v>
      </c>
      <c r="H120" s="172">
        <v>0</v>
      </c>
      <c r="I120" s="172">
        <v>3</v>
      </c>
      <c r="J120" s="24">
        <v>4</v>
      </c>
      <c r="K120" s="26"/>
      <c r="L120" s="99"/>
      <c r="M120" s="63">
        <f t="shared" si="9"/>
        <v>11</v>
      </c>
      <c r="N120" s="253">
        <f t="shared" si="10"/>
        <v>2.7870370370370767E-2</v>
      </c>
      <c r="O120" s="239">
        <v>3</v>
      </c>
      <c r="R120" s="15"/>
      <c r="S120" s="63">
        <v>4</v>
      </c>
      <c r="T120" s="74">
        <v>0.53481481481481474</v>
      </c>
      <c r="U120" s="144">
        <v>0.50694444444444398</v>
      </c>
      <c r="V120" s="55"/>
    </row>
    <row r="121" spans="1:24">
      <c r="A121" s="248">
        <v>9</v>
      </c>
      <c r="B121" s="239" t="s">
        <v>239</v>
      </c>
      <c r="C121" s="146" t="s">
        <v>22</v>
      </c>
      <c r="D121" s="25" t="s">
        <v>23</v>
      </c>
      <c r="E121" s="140">
        <v>1995</v>
      </c>
      <c r="F121" s="147" t="s">
        <v>68</v>
      </c>
      <c r="G121" s="24">
        <v>0</v>
      </c>
      <c r="H121" s="24">
        <v>3</v>
      </c>
      <c r="I121" s="24">
        <v>5</v>
      </c>
      <c r="J121" s="24">
        <v>1</v>
      </c>
      <c r="K121" s="24"/>
      <c r="L121" s="105"/>
      <c r="M121" s="63">
        <f t="shared" si="9"/>
        <v>9</v>
      </c>
      <c r="N121" s="253">
        <f t="shared" si="10"/>
        <v>2.9212962962963496E-2</v>
      </c>
      <c r="O121" s="239">
        <v>3</v>
      </c>
      <c r="R121" s="90"/>
      <c r="S121" s="63">
        <v>12</v>
      </c>
      <c r="T121" s="55">
        <v>0.53615740740740747</v>
      </c>
      <c r="U121" s="144">
        <v>0.50694444444444398</v>
      </c>
      <c r="V121" s="55"/>
    </row>
    <row r="122" spans="1:24">
      <c r="A122" s="248">
        <v>10</v>
      </c>
      <c r="B122" s="239" t="s">
        <v>239</v>
      </c>
      <c r="C122" s="216" t="s">
        <v>24</v>
      </c>
      <c r="D122" s="176" t="s">
        <v>25</v>
      </c>
      <c r="E122" s="177">
        <v>1995</v>
      </c>
      <c r="F122" s="147" t="s">
        <v>21</v>
      </c>
      <c r="G122" s="24">
        <v>1</v>
      </c>
      <c r="H122" s="24">
        <v>2</v>
      </c>
      <c r="I122" s="24">
        <v>2</v>
      </c>
      <c r="J122" s="24">
        <v>4</v>
      </c>
      <c r="K122" s="24"/>
      <c r="L122" s="105"/>
      <c r="M122" s="63">
        <f t="shared" si="9"/>
        <v>9</v>
      </c>
      <c r="N122" s="253">
        <f t="shared" si="10"/>
        <v>2.9467592592593017E-2</v>
      </c>
      <c r="O122" s="239">
        <v>4</v>
      </c>
      <c r="R122" s="15"/>
      <c r="S122" s="63">
        <v>16</v>
      </c>
      <c r="T122" s="74">
        <v>0.53641203703703699</v>
      </c>
      <c r="U122" s="144">
        <v>0.50694444444444398</v>
      </c>
      <c r="V122" s="55"/>
    </row>
    <row r="123" spans="1:24">
      <c r="A123" s="248">
        <v>11</v>
      </c>
      <c r="B123" s="239" t="s">
        <v>239</v>
      </c>
      <c r="C123" s="146" t="s">
        <v>35</v>
      </c>
      <c r="D123" s="25" t="s">
        <v>36</v>
      </c>
      <c r="E123" s="140">
        <v>1995</v>
      </c>
      <c r="F123" s="25" t="s">
        <v>11</v>
      </c>
      <c r="G123" s="24">
        <v>0</v>
      </c>
      <c r="H123" s="24">
        <v>2</v>
      </c>
      <c r="I123" s="24">
        <v>2</v>
      </c>
      <c r="J123" s="24">
        <v>3</v>
      </c>
      <c r="K123" s="24"/>
      <c r="L123" s="105"/>
      <c r="M123" s="63">
        <f t="shared" si="9"/>
        <v>7</v>
      </c>
      <c r="N123" s="253">
        <f t="shared" si="10"/>
        <v>3.2662037037037517E-2</v>
      </c>
      <c r="O123" s="239">
        <v>5</v>
      </c>
      <c r="R123" s="2"/>
      <c r="S123" s="63">
        <v>14</v>
      </c>
      <c r="T123" s="55">
        <v>0.53960648148148149</v>
      </c>
      <c r="U123" s="144">
        <v>0.50694444444444398</v>
      </c>
    </row>
    <row r="124" spans="1:24">
      <c r="A124" s="248">
        <v>12</v>
      </c>
      <c r="B124" s="239" t="s">
        <v>238</v>
      </c>
      <c r="C124" s="154" t="s">
        <v>150</v>
      </c>
      <c r="D124" s="45" t="s">
        <v>90</v>
      </c>
      <c r="E124" s="140">
        <v>1992</v>
      </c>
      <c r="F124" s="147" t="s">
        <v>11</v>
      </c>
      <c r="G124" s="24">
        <v>4</v>
      </c>
      <c r="H124" s="24">
        <v>1</v>
      </c>
      <c r="I124" s="24">
        <v>4</v>
      </c>
      <c r="J124" s="24">
        <v>3</v>
      </c>
      <c r="K124" s="24"/>
      <c r="L124" s="105"/>
      <c r="M124" s="63">
        <f t="shared" si="9"/>
        <v>12</v>
      </c>
      <c r="N124" s="253">
        <f t="shared" si="10"/>
        <v>3.5208333333333841E-2</v>
      </c>
      <c r="O124" s="239">
        <v>4</v>
      </c>
      <c r="R124" s="90"/>
      <c r="S124" s="63">
        <v>8</v>
      </c>
      <c r="T124" s="55">
        <v>0.54215277777777782</v>
      </c>
      <c r="U124" s="144">
        <v>0.50694444444444398</v>
      </c>
    </row>
    <row r="125" spans="1:24">
      <c r="A125" s="248">
        <v>13</v>
      </c>
      <c r="B125" s="239" t="s">
        <v>239</v>
      </c>
      <c r="C125" s="146" t="s">
        <v>120</v>
      </c>
      <c r="D125" s="25" t="s">
        <v>13</v>
      </c>
      <c r="E125" s="140">
        <v>1994</v>
      </c>
      <c r="F125" s="147" t="s">
        <v>11</v>
      </c>
      <c r="G125" s="24">
        <v>3</v>
      </c>
      <c r="H125" s="24">
        <v>4</v>
      </c>
      <c r="I125" s="24">
        <v>4</v>
      </c>
      <c r="J125" s="24">
        <v>5</v>
      </c>
      <c r="K125" s="26"/>
      <c r="L125" s="99"/>
      <c r="M125" s="63">
        <f t="shared" si="9"/>
        <v>16</v>
      </c>
      <c r="N125" s="253">
        <f t="shared" si="10"/>
        <v>3.8460648148148646E-2</v>
      </c>
      <c r="O125" s="239">
        <v>6</v>
      </c>
      <c r="S125" s="63">
        <v>13</v>
      </c>
      <c r="T125" s="236">
        <v>0.54540509259259262</v>
      </c>
      <c r="U125" s="144">
        <v>0.50694444444444398</v>
      </c>
    </row>
    <row r="126" spans="1:24">
      <c r="A126" s="249"/>
      <c r="B126" s="239" t="s">
        <v>238</v>
      </c>
      <c r="C126" s="146" t="s">
        <v>98</v>
      </c>
      <c r="D126" s="25" t="s">
        <v>97</v>
      </c>
      <c r="E126" s="140">
        <v>1992</v>
      </c>
      <c r="F126" s="45" t="s">
        <v>210</v>
      </c>
      <c r="G126" s="24"/>
      <c r="H126" s="24"/>
      <c r="I126" s="24"/>
      <c r="J126" s="24"/>
      <c r="K126" s="26"/>
      <c r="L126" s="99"/>
      <c r="M126" s="63"/>
      <c r="N126" s="253" t="s">
        <v>240</v>
      </c>
      <c r="O126" s="239"/>
      <c r="R126" s="15"/>
      <c r="S126" s="63">
        <v>6</v>
      </c>
      <c r="T126" s="41"/>
      <c r="U126" s="144" t="s">
        <v>240</v>
      </c>
      <c r="V126" s="55"/>
    </row>
    <row r="127" spans="1:24">
      <c r="A127" s="249"/>
      <c r="B127" s="239" t="s">
        <v>239</v>
      </c>
      <c r="C127" s="154" t="s">
        <v>19</v>
      </c>
      <c r="D127" s="45" t="s">
        <v>27</v>
      </c>
      <c r="E127" s="140">
        <v>1994</v>
      </c>
      <c r="F127" s="45" t="s">
        <v>29</v>
      </c>
      <c r="G127" s="24"/>
      <c r="H127" s="24"/>
      <c r="I127" s="24"/>
      <c r="J127" s="24"/>
      <c r="K127" s="26"/>
      <c r="L127" s="99"/>
      <c r="M127" s="63"/>
      <c r="N127" s="253" t="s">
        <v>240</v>
      </c>
      <c r="O127" s="239"/>
      <c r="R127" s="90"/>
      <c r="S127" s="63">
        <v>11</v>
      </c>
      <c r="U127" s="144" t="s">
        <v>240</v>
      </c>
      <c r="V127" s="55"/>
    </row>
    <row r="128" spans="1:24" ht="13.5" thickBot="1">
      <c r="A128" s="250"/>
      <c r="B128" s="56"/>
      <c r="C128" s="155" t="s">
        <v>84</v>
      </c>
      <c r="D128" s="156" t="s">
        <v>195</v>
      </c>
      <c r="E128" s="157">
        <v>1995</v>
      </c>
      <c r="F128" s="156" t="s">
        <v>214</v>
      </c>
      <c r="G128" s="102"/>
      <c r="H128" s="102"/>
      <c r="I128" s="102"/>
      <c r="J128" s="102"/>
      <c r="K128" s="102"/>
      <c r="L128" s="104"/>
      <c r="M128" s="167"/>
      <c r="N128" s="254" t="s">
        <v>240</v>
      </c>
      <c r="O128" s="56"/>
      <c r="S128" s="167">
        <v>15</v>
      </c>
      <c r="T128" s="55"/>
      <c r="U128" s="144" t="s">
        <v>240</v>
      </c>
      <c r="V128" s="55"/>
      <c r="W128" s="2"/>
      <c r="X128" s="122"/>
    </row>
    <row r="129" spans="1:23">
      <c r="T129" s="55"/>
      <c r="V129" s="55"/>
    </row>
    <row r="130" spans="1:23">
      <c r="P130" s="118"/>
      <c r="Q130" s="118"/>
      <c r="R130" s="119"/>
      <c r="T130" s="124"/>
      <c r="V130" s="121"/>
      <c r="W130" s="122"/>
    </row>
    <row r="131" spans="1:23">
      <c r="R131" s="90"/>
      <c r="T131" s="55"/>
      <c r="W131" s="2"/>
    </row>
    <row r="132" spans="1:23">
      <c r="O132" s="2"/>
      <c r="R132" s="90"/>
      <c r="T132" s="55"/>
      <c r="W132" s="2"/>
    </row>
    <row r="133" spans="1:23">
      <c r="O133" s="2"/>
      <c r="R133" s="90"/>
      <c r="T133" s="55"/>
      <c r="W133" s="2"/>
    </row>
    <row r="134" spans="1:23" ht="16.5" thickBot="1">
      <c r="B134" s="59" t="s">
        <v>204</v>
      </c>
      <c r="C134" s="59"/>
      <c r="D134" s="59"/>
      <c r="E134" s="1"/>
      <c r="F134" s="4" t="s">
        <v>224</v>
      </c>
      <c r="G134" s="59" t="s">
        <v>225</v>
      </c>
      <c r="H134" s="59"/>
      <c r="I134" s="59"/>
      <c r="J134" s="59"/>
      <c r="K134" s="7"/>
      <c r="L134" s="7"/>
      <c r="M134" s="57"/>
      <c r="N134" s="1"/>
      <c r="O134" s="2"/>
      <c r="R134" s="90"/>
      <c r="S134" s="59" t="s">
        <v>204</v>
      </c>
      <c r="T134" s="55"/>
      <c r="U134" s="1"/>
      <c r="W134" s="2"/>
    </row>
    <row r="135" spans="1:23" ht="13.5" thickBot="1">
      <c r="A135" s="234" t="s">
        <v>244</v>
      </c>
      <c r="B135" s="247" t="s">
        <v>1</v>
      </c>
      <c r="C135" s="166" t="s">
        <v>2</v>
      </c>
      <c r="D135" s="137" t="s">
        <v>3</v>
      </c>
      <c r="E135" s="138" t="s">
        <v>4</v>
      </c>
      <c r="F135" s="138" t="s">
        <v>5</v>
      </c>
      <c r="G135" s="139" t="s">
        <v>7</v>
      </c>
      <c r="H135" s="139" t="s">
        <v>7</v>
      </c>
      <c r="I135" s="139" t="s">
        <v>10</v>
      </c>
      <c r="J135" s="139" t="s">
        <v>10</v>
      </c>
      <c r="K135" s="139" t="s">
        <v>10</v>
      </c>
      <c r="L135" s="139" t="s">
        <v>10</v>
      </c>
      <c r="M135" s="202" t="s">
        <v>8</v>
      </c>
      <c r="N135" s="70" t="s">
        <v>138</v>
      </c>
      <c r="O135" s="2"/>
      <c r="R135" s="90"/>
      <c r="S135" s="210" t="s">
        <v>1</v>
      </c>
      <c r="T135" s="17"/>
      <c r="U135" s="70" t="s">
        <v>138</v>
      </c>
      <c r="W135" s="2"/>
    </row>
    <row r="136" spans="1:23">
      <c r="A136" s="239">
        <v>1</v>
      </c>
      <c r="B136" s="145">
        <v>22</v>
      </c>
      <c r="C136" s="190" t="s">
        <v>200</v>
      </c>
      <c r="D136" s="191" t="s">
        <v>199</v>
      </c>
      <c r="E136" s="192">
        <v>1979</v>
      </c>
      <c r="F136" s="193" t="s">
        <v>210</v>
      </c>
      <c r="G136" s="194">
        <v>1</v>
      </c>
      <c r="H136" s="194">
        <v>1</v>
      </c>
      <c r="I136" s="194">
        <v>1</v>
      </c>
      <c r="J136" s="194">
        <v>2</v>
      </c>
      <c r="K136" s="188"/>
      <c r="L136" s="189"/>
      <c r="M136" s="219">
        <f t="shared" ref="M136:M142" si="11">SUM(G136:J136)</f>
        <v>5</v>
      </c>
      <c r="N136" s="221">
        <f t="shared" ref="N136:N142" si="12">T136-U136</f>
        <v>2.6342592592593084E-2</v>
      </c>
      <c r="O136" s="2"/>
      <c r="R136" s="90"/>
      <c r="S136" s="63">
        <v>22</v>
      </c>
      <c r="T136" s="55">
        <v>0.53328703703703706</v>
      </c>
      <c r="U136" s="221">
        <v>0.50694444444444398</v>
      </c>
      <c r="V136" s="55"/>
      <c r="W136" s="2"/>
    </row>
    <row r="137" spans="1:23">
      <c r="A137" s="239">
        <v>2</v>
      </c>
      <c r="B137" s="145">
        <v>21</v>
      </c>
      <c r="C137" s="146" t="s">
        <v>106</v>
      </c>
      <c r="D137" s="25" t="s">
        <v>131</v>
      </c>
      <c r="E137" s="140">
        <v>1981</v>
      </c>
      <c r="F137" s="25" t="s">
        <v>18</v>
      </c>
      <c r="G137" s="24">
        <v>2</v>
      </c>
      <c r="H137" s="24">
        <v>2</v>
      </c>
      <c r="I137" s="24">
        <v>2</v>
      </c>
      <c r="J137" s="24">
        <v>2</v>
      </c>
      <c r="K137" s="26"/>
      <c r="L137" s="99"/>
      <c r="M137" s="103">
        <f t="shared" si="11"/>
        <v>8</v>
      </c>
      <c r="N137" s="201">
        <f t="shared" si="12"/>
        <v>2.6493055555556033E-2</v>
      </c>
      <c r="O137" s="2"/>
      <c r="R137" s="90"/>
      <c r="S137" s="63">
        <v>21</v>
      </c>
      <c r="T137" s="55">
        <v>0.53343750000000001</v>
      </c>
      <c r="U137" s="222">
        <v>0.50694444444444398</v>
      </c>
      <c r="V137" s="55"/>
      <c r="W137" s="2"/>
    </row>
    <row r="138" spans="1:23">
      <c r="A138" s="239">
        <v>3</v>
      </c>
      <c r="B138" s="145">
        <v>25</v>
      </c>
      <c r="C138" s="146" t="s">
        <v>129</v>
      </c>
      <c r="D138" s="25" t="s">
        <v>130</v>
      </c>
      <c r="E138" s="140">
        <v>1980</v>
      </c>
      <c r="F138" s="25" t="s">
        <v>126</v>
      </c>
      <c r="G138" s="24">
        <v>0</v>
      </c>
      <c r="H138" s="24">
        <v>0</v>
      </c>
      <c r="I138" s="24">
        <v>0</v>
      </c>
      <c r="J138" s="24">
        <v>2</v>
      </c>
      <c r="K138" s="26"/>
      <c r="L138" s="99"/>
      <c r="M138" s="103">
        <f t="shared" si="11"/>
        <v>2</v>
      </c>
      <c r="N138" s="201">
        <f t="shared" si="12"/>
        <v>2.7071759259259753E-2</v>
      </c>
      <c r="R138" s="2"/>
      <c r="S138" s="63">
        <v>25</v>
      </c>
      <c r="T138" s="55">
        <v>0.53401620370370373</v>
      </c>
      <c r="U138" s="222">
        <v>0.50694444444444398</v>
      </c>
      <c r="V138" s="55"/>
      <c r="W138" s="2"/>
    </row>
    <row r="139" spans="1:23">
      <c r="A139" s="239">
        <v>4</v>
      </c>
      <c r="B139" s="145">
        <v>23</v>
      </c>
      <c r="C139" s="146" t="s">
        <v>88</v>
      </c>
      <c r="D139" s="25" t="s">
        <v>89</v>
      </c>
      <c r="E139" s="140"/>
      <c r="F139" s="147" t="s">
        <v>11</v>
      </c>
      <c r="G139" s="24">
        <v>2</v>
      </c>
      <c r="H139" s="24">
        <v>2</v>
      </c>
      <c r="I139" s="24">
        <v>3</v>
      </c>
      <c r="J139" s="24">
        <v>3</v>
      </c>
      <c r="K139" s="24"/>
      <c r="L139" s="105"/>
      <c r="M139" s="103">
        <f t="shared" si="11"/>
        <v>10</v>
      </c>
      <c r="N139" s="201">
        <f t="shared" si="12"/>
        <v>2.7974537037037561E-2</v>
      </c>
      <c r="O139" s="2"/>
      <c r="R139" s="90"/>
      <c r="S139" s="63">
        <v>23</v>
      </c>
      <c r="T139" s="55">
        <v>0.53491898148148154</v>
      </c>
      <c r="U139" s="222">
        <v>0.50694444444444398</v>
      </c>
      <c r="V139" s="55"/>
      <c r="W139" s="2"/>
    </row>
    <row r="140" spans="1:23">
      <c r="A140" s="239">
        <v>5</v>
      </c>
      <c r="B140" s="145">
        <v>27</v>
      </c>
      <c r="C140" s="146" t="s">
        <v>135</v>
      </c>
      <c r="D140" s="25" t="s">
        <v>132</v>
      </c>
      <c r="E140" s="140">
        <v>1976</v>
      </c>
      <c r="F140" s="147" t="s">
        <v>11</v>
      </c>
      <c r="G140" s="24">
        <v>1</v>
      </c>
      <c r="H140" s="24">
        <v>2</v>
      </c>
      <c r="I140" s="24">
        <v>3</v>
      </c>
      <c r="J140" s="24">
        <v>3</v>
      </c>
      <c r="K140" s="26"/>
      <c r="L140" s="99"/>
      <c r="M140" s="103">
        <f t="shared" si="11"/>
        <v>9</v>
      </c>
      <c r="N140" s="201">
        <f t="shared" si="12"/>
        <v>3.0798611111111596E-2</v>
      </c>
      <c r="O140" s="2"/>
      <c r="R140" s="90"/>
      <c r="S140" s="63">
        <v>27</v>
      </c>
      <c r="T140" s="55">
        <v>0.53774305555555557</v>
      </c>
      <c r="U140" s="222">
        <v>0.50694444444444398</v>
      </c>
      <c r="V140" s="55"/>
      <c r="W140" s="2"/>
    </row>
    <row r="141" spans="1:23">
      <c r="A141" s="239">
        <v>6</v>
      </c>
      <c r="B141" s="145">
        <v>28</v>
      </c>
      <c r="C141" s="146" t="s">
        <v>165</v>
      </c>
      <c r="D141" s="25" t="s">
        <v>164</v>
      </c>
      <c r="E141" s="140">
        <v>1972</v>
      </c>
      <c r="F141" s="25" t="s">
        <v>18</v>
      </c>
      <c r="G141" s="24">
        <v>1</v>
      </c>
      <c r="H141" s="24">
        <v>1</v>
      </c>
      <c r="I141" s="24">
        <v>2</v>
      </c>
      <c r="J141" s="24">
        <v>3</v>
      </c>
      <c r="K141" s="26"/>
      <c r="L141" s="99"/>
      <c r="M141" s="103">
        <f t="shared" si="11"/>
        <v>7</v>
      </c>
      <c r="N141" s="201">
        <f t="shared" si="12"/>
        <v>3.0868055555556051E-2</v>
      </c>
      <c r="O141" s="2"/>
      <c r="R141" s="90"/>
      <c r="S141" s="63">
        <v>28</v>
      </c>
      <c r="T141" s="55">
        <v>0.53781250000000003</v>
      </c>
      <c r="U141" s="222">
        <v>0.50694444444444398</v>
      </c>
      <c r="V141" s="55"/>
      <c r="W141" s="2"/>
    </row>
    <row r="142" spans="1:23">
      <c r="A142" s="239">
        <v>7</v>
      </c>
      <c r="B142" s="145">
        <v>29</v>
      </c>
      <c r="C142" s="146" t="s">
        <v>17</v>
      </c>
      <c r="D142" s="25" t="s">
        <v>167</v>
      </c>
      <c r="E142" s="140">
        <v>1980</v>
      </c>
      <c r="F142" s="25" t="s">
        <v>18</v>
      </c>
      <c r="G142" s="24">
        <v>1</v>
      </c>
      <c r="H142" s="24">
        <v>1</v>
      </c>
      <c r="I142" s="24">
        <v>2</v>
      </c>
      <c r="J142" s="24">
        <v>2</v>
      </c>
      <c r="K142" s="26"/>
      <c r="L142" s="99"/>
      <c r="M142" s="103">
        <f t="shared" si="11"/>
        <v>6</v>
      </c>
      <c r="N142" s="201">
        <f t="shared" si="12"/>
        <v>3.2916666666667149E-2</v>
      </c>
      <c r="O142" s="2"/>
      <c r="R142" s="90"/>
      <c r="S142" s="63">
        <v>29</v>
      </c>
      <c r="T142" s="55">
        <v>0.53986111111111112</v>
      </c>
      <c r="U142" s="222">
        <v>0.50694444444444398</v>
      </c>
      <c r="V142" s="55"/>
      <c r="W142" s="2"/>
    </row>
    <row r="143" spans="1:23">
      <c r="A143" s="239"/>
      <c r="B143" s="145">
        <v>20</v>
      </c>
      <c r="C143" s="146" t="s">
        <v>151</v>
      </c>
      <c r="D143" s="25" t="s">
        <v>152</v>
      </c>
      <c r="E143" s="140">
        <v>1990</v>
      </c>
      <c r="F143" s="147" t="s">
        <v>11</v>
      </c>
      <c r="G143" s="24"/>
      <c r="H143" s="24"/>
      <c r="I143" s="24"/>
      <c r="J143" s="24"/>
      <c r="K143" s="26"/>
      <c r="L143" s="99"/>
      <c r="M143" s="103"/>
      <c r="N143" s="201" t="s">
        <v>240</v>
      </c>
      <c r="R143" s="90"/>
      <c r="S143" s="63">
        <v>20</v>
      </c>
      <c r="T143" s="55"/>
      <c r="U143" s="222" t="s">
        <v>240</v>
      </c>
      <c r="V143" s="55"/>
    </row>
    <row r="144" spans="1:23">
      <c r="A144" s="239"/>
      <c r="B144" s="145">
        <v>24</v>
      </c>
      <c r="C144" s="146" t="s">
        <v>84</v>
      </c>
      <c r="D144" s="25" t="s">
        <v>166</v>
      </c>
      <c r="E144" s="140">
        <v>1987</v>
      </c>
      <c r="F144" s="25" t="s">
        <v>18</v>
      </c>
      <c r="G144" s="24"/>
      <c r="H144" s="24"/>
      <c r="I144" s="24"/>
      <c r="J144" s="24"/>
      <c r="K144" s="26"/>
      <c r="L144" s="99"/>
      <c r="M144" s="103"/>
      <c r="N144" s="201" t="s">
        <v>240</v>
      </c>
      <c r="O144" s="8"/>
      <c r="R144" s="90"/>
      <c r="S144" s="63">
        <v>24</v>
      </c>
      <c r="T144" s="55"/>
      <c r="U144" s="222">
        <v>0.50694444444444398</v>
      </c>
      <c r="V144" s="55"/>
    </row>
    <row r="145" spans="1:23" ht="13.5" thickBot="1">
      <c r="A145" s="56"/>
      <c r="B145" s="159">
        <v>26</v>
      </c>
      <c r="C145" s="155" t="s">
        <v>143</v>
      </c>
      <c r="D145" s="156" t="s">
        <v>144</v>
      </c>
      <c r="E145" s="157">
        <v>1976</v>
      </c>
      <c r="F145" s="156" t="s">
        <v>213</v>
      </c>
      <c r="G145" s="102"/>
      <c r="H145" s="102"/>
      <c r="I145" s="102"/>
      <c r="J145" s="102"/>
      <c r="K145" s="65"/>
      <c r="L145" s="68"/>
      <c r="M145" s="220"/>
      <c r="N145" s="238" t="s">
        <v>240</v>
      </c>
      <c r="O145" s="2"/>
      <c r="R145" s="90"/>
      <c r="S145" s="167">
        <v>26</v>
      </c>
      <c r="T145" s="74"/>
      <c r="U145" s="223">
        <v>0.50694444444444398</v>
      </c>
      <c r="V145" s="55"/>
    </row>
    <row r="146" spans="1:23">
      <c r="T146" s="55"/>
      <c r="V146" s="41"/>
    </row>
    <row r="147" spans="1:23">
      <c r="R147" s="15"/>
      <c r="T147" s="41"/>
    </row>
    <row r="148" spans="1:23">
      <c r="R148" s="90"/>
      <c r="T148" s="55"/>
      <c r="V148" s="55"/>
    </row>
    <row r="149" spans="1:23">
      <c r="R149" s="90"/>
      <c r="T149" s="55"/>
      <c r="V149" s="55"/>
    </row>
    <row r="150" spans="1:23">
      <c r="R150" s="90"/>
      <c r="T150" s="17"/>
      <c r="V150" s="55"/>
    </row>
    <row r="151" spans="1:23">
      <c r="R151" s="90"/>
      <c r="T151" s="55"/>
      <c r="V151" s="55"/>
    </row>
    <row r="152" spans="1:23">
      <c r="T152" s="55"/>
      <c r="V152" s="55"/>
    </row>
    <row r="153" spans="1:23">
      <c r="R153" s="90"/>
      <c r="T153" s="55"/>
      <c r="V153" s="55"/>
      <c r="W153" s="2"/>
    </row>
    <row r="154" spans="1:23">
      <c r="R154" s="90"/>
      <c r="T154" s="74"/>
      <c r="V154" s="55"/>
    </row>
    <row r="155" spans="1:23">
      <c r="O155" s="2"/>
      <c r="R155" s="90"/>
      <c r="T155" s="55"/>
      <c r="V155" s="55"/>
    </row>
    <row r="156" spans="1:23">
      <c r="R156" s="90"/>
      <c r="T156" s="55"/>
      <c r="V156" s="55"/>
    </row>
    <row r="157" spans="1:23">
      <c r="T157" s="55"/>
    </row>
    <row r="158" spans="1:23">
      <c r="T158" s="55"/>
    </row>
    <row r="160" spans="1:23">
      <c r="T160" s="17"/>
      <c r="V160" s="55"/>
    </row>
    <row r="161" spans="1:23">
      <c r="R161" s="90"/>
      <c r="T161" s="55"/>
      <c r="V161" s="55"/>
      <c r="W161" s="117"/>
    </row>
    <row r="162" spans="1:23">
      <c r="R162" s="90"/>
      <c r="T162" s="55"/>
      <c r="V162" s="55"/>
      <c r="W162" s="117"/>
    </row>
    <row r="163" spans="1:23">
      <c r="R163" s="15"/>
      <c r="T163" s="55"/>
      <c r="V163" s="55"/>
    </row>
    <row r="164" spans="1:23">
      <c r="T164" s="55"/>
      <c r="V164" s="55"/>
    </row>
    <row r="165" spans="1:23" ht="19.5">
      <c r="B165" s="14"/>
      <c r="C165" s="13"/>
      <c r="D165" s="206" t="s">
        <v>230</v>
      </c>
      <c r="E165" s="18"/>
      <c r="F165" s="13"/>
      <c r="G165" s="14"/>
      <c r="H165" s="14"/>
      <c r="I165" s="14"/>
      <c r="J165" s="14"/>
      <c r="K165" s="2"/>
      <c r="L165" s="2"/>
      <c r="M165" s="14"/>
      <c r="N165" s="12"/>
      <c r="S165" s="14"/>
      <c r="T165" s="55"/>
      <c r="U165" s="12"/>
      <c r="V165" s="55"/>
    </row>
    <row r="166" spans="1:23" ht="15.75">
      <c r="R166" s="59"/>
      <c r="T166" s="74"/>
      <c r="V166" s="55"/>
    </row>
    <row r="167" spans="1:23" ht="16.5" thickBot="1">
      <c r="B167" s="59" t="s">
        <v>227</v>
      </c>
      <c r="C167" s="59"/>
      <c r="D167" s="59"/>
      <c r="E167" s="1"/>
      <c r="F167" s="4" t="s">
        <v>224</v>
      </c>
      <c r="G167" s="59" t="s">
        <v>225</v>
      </c>
      <c r="H167" s="59"/>
      <c r="I167" s="59"/>
      <c r="J167" s="59"/>
      <c r="K167" s="7"/>
      <c r="L167" s="7"/>
      <c r="M167" s="57"/>
      <c r="N167" s="1"/>
      <c r="S167" s="59" t="s">
        <v>227</v>
      </c>
      <c r="T167" s="55"/>
      <c r="U167" s="1"/>
      <c r="V167" s="55"/>
    </row>
    <row r="168" spans="1:23" ht="13.5" thickBot="1">
      <c r="A168" s="234" t="s">
        <v>244</v>
      </c>
      <c r="B168" s="75" t="s">
        <v>1</v>
      </c>
      <c r="C168" s="60" t="s">
        <v>2</v>
      </c>
      <c r="D168" s="52" t="s">
        <v>3</v>
      </c>
      <c r="E168" s="53" t="s">
        <v>4</v>
      </c>
      <c r="F168" s="53" t="s">
        <v>5</v>
      </c>
      <c r="G168" s="54" t="s">
        <v>7</v>
      </c>
      <c r="H168" s="54" t="s">
        <v>7</v>
      </c>
      <c r="I168" s="54" t="s">
        <v>10</v>
      </c>
      <c r="J168" s="54" t="s">
        <v>10</v>
      </c>
      <c r="K168" s="54" t="s">
        <v>10</v>
      </c>
      <c r="L168" s="66" t="s">
        <v>10</v>
      </c>
      <c r="M168" s="67" t="s">
        <v>8</v>
      </c>
      <c r="N168" s="97" t="s">
        <v>138</v>
      </c>
      <c r="R168" s="90"/>
      <c r="S168" s="61" t="s">
        <v>1</v>
      </c>
      <c r="T168" s="55"/>
      <c r="U168" s="97" t="s">
        <v>138</v>
      </c>
      <c r="V168" s="55"/>
      <c r="W168" s="123"/>
    </row>
    <row r="169" spans="1:23">
      <c r="A169" s="239">
        <v>1</v>
      </c>
      <c r="B169" s="113">
        <v>101</v>
      </c>
      <c r="C169" s="141" t="s">
        <v>57</v>
      </c>
      <c r="D169" s="125" t="s">
        <v>58</v>
      </c>
      <c r="E169" s="142">
        <v>1996</v>
      </c>
      <c r="F169" s="125" t="s">
        <v>105</v>
      </c>
      <c r="G169" s="143">
        <v>1</v>
      </c>
      <c r="H169" s="143">
        <v>0</v>
      </c>
      <c r="I169" s="143">
        <v>1</v>
      </c>
      <c r="J169" s="143">
        <v>0</v>
      </c>
      <c r="K169" s="51"/>
      <c r="L169" s="96"/>
      <c r="M169" s="62">
        <f>SUM(G169:J169)</f>
        <v>2</v>
      </c>
      <c r="N169" s="201">
        <f>T169-U169</f>
        <v>1.4687499999999964E-2</v>
      </c>
      <c r="S169" s="113">
        <v>101</v>
      </c>
      <c r="T169" s="55">
        <v>0.55635416666666659</v>
      </c>
      <c r="U169" s="144">
        <v>0.54166666666666663</v>
      </c>
      <c r="V169" s="55"/>
    </row>
    <row r="170" spans="1:23">
      <c r="A170" s="239">
        <v>2</v>
      </c>
      <c r="B170" s="145">
        <v>103</v>
      </c>
      <c r="C170" s="146" t="s">
        <v>172</v>
      </c>
      <c r="D170" s="25" t="s">
        <v>181</v>
      </c>
      <c r="E170" s="140">
        <v>1996</v>
      </c>
      <c r="F170" s="25" t="s">
        <v>18</v>
      </c>
      <c r="G170" s="129">
        <v>0</v>
      </c>
      <c r="H170" s="24">
        <v>0</v>
      </c>
      <c r="I170" s="24">
        <v>3</v>
      </c>
      <c r="J170" s="24">
        <v>1</v>
      </c>
      <c r="K170" s="26"/>
      <c r="L170" s="99"/>
      <c r="M170" s="62">
        <f>SUM(G170:J170)</f>
        <v>4</v>
      </c>
      <c r="N170" s="144">
        <f>T170-U170</f>
        <v>1.530092592592569E-2</v>
      </c>
      <c r="R170" s="90"/>
      <c r="S170" s="145">
        <v>103</v>
      </c>
      <c r="T170" s="55">
        <v>0.55696759259259265</v>
      </c>
      <c r="U170" s="144">
        <v>0.54166666666666696</v>
      </c>
      <c r="V170" s="55"/>
    </row>
    <row r="171" spans="1:23">
      <c r="A171" s="239">
        <v>3</v>
      </c>
      <c r="B171" s="113">
        <v>104</v>
      </c>
      <c r="C171" s="184" t="s">
        <v>57</v>
      </c>
      <c r="D171" s="25" t="s">
        <v>77</v>
      </c>
      <c r="E171" s="140">
        <v>1997</v>
      </c>
      <c r="F171" s="45" t="s">
        <v>210</v>
      </c>
      <c r="G171" s="24">
        <v>3</v>
      </c>
      <c r="H171" s="24">
        <v>2</v>
      </c>
      <c r="I171" s="24">
        <v>2</v>
      </c>
      <c r="J171" s="129">
        <v>3</v>
      </c>
      <c r="K171" s="26"/>
      <c r="L171" s="99"/>
      <c r="M171" s="62">
        <f>SUM(G171:J171)</f>
        <v>10</v>
      </c>
      <c r="N171" s="201">
        <f>T171-U171</f>
        <v>1.8796296296295978E-2</v>
      </c>
      <c r="O171" s="8"/>
      <c r="R171" s="90"/>
      <c r="S171" s="113">
        <v>104</v>
      </c>
      <c r="T171" s="55">
        <v>0.56046296296296294</v>
      </c>
      <c r="U171" s="144">
        <v>0.54166666666666696</v>
      </c>
      <c r="V171" s="55"/>
    </row>
    <row r="172" spans="1:23">
      <c r="A172" s="239"/>
      <c r="B172" s="181">
        <v>102</v>
      </c>
      <c r="C172" s="182" t="s">
        <v>122</v>
      </c>
      <c r="D172" s="183" t="s">
        <v>123</v>
      </c>
      <c r="E172" s="140">
        <v>1996</v>
      </c>
      <c r="F172" s="25" t="s">
        <v>28</v>
      </c>
      <c r="G172" s="24">
        <v>4</v>
      </c>
      <c r="H172" s="24">
        <v>4</v>
      </c>
      <c r="I172" s="24"/>
      <c r="J172" s="24"/>
      <c r="K172" s="26"/>
      <c r="L172" s="99"/>
      <c r="M172" s="62">
        <f>SUM(G172:J172)</f>
        <v>8</v>
      </c>
      <c r="N172" s="201" t="s">
        <v>250</v>
      </c>
      <c r="R172" s="90"/>
      <c r="S172" s="181">
        <v>102</v>
      </c>
      <c r="T172" s="55"/>
      <c r="U172" s="144">
        <v>0.54166666666666663</v>
      </c>
      <c r="V172" s="55"/>
    </row>
    <row r="173" spans="1:23" ht="13.5" thickBot="1">
      <c r="A173" s="56"/>
      <c r="B173" s="185">
        <v>105</v>
      </c>
      <c r="C173" s="155" t="s">
        <v>55</v>
      </c>
      <c r="D173" s="156" t="s">
        <v>56</v>
      </c>
      <c r="E173" s="157">
        <v>1997</v>
      </c>
      <c r="F173" s="186" t="s">
        <v>28</v>
      </c>
      <c r="G173" s="102"/>
      <c r="H173" s="102"/>
      <c r="I173" s="102"/>
      <c r="J173" s="102"/>
      <c r="K173" s="102"/>
      <c r="L173" s="104"/>
      <c r="M173" s="180"/>
      <c r="N173" s="170" t="s">
        <v>240</v>
      </c>
      <c r="O173" s="8"/>
      <c r="R173" s="90"/>
      <c r="S173" s="185">
        <v>105</v>
      </c>
      <c r="T173" s="55"/>
      <c r="U173" s="144" t="s">
        <v>240</v>
      </c>
      <c r="V173" s="55"/>
    </row>
    <row r="174" spans="1:23">
      <c r="O174" s="8"/>
      <c r="R174" s="90"/>
      <c r="T174" s="55"/>
      <c r="V174" s="55"/>
    </row>
    <row r="176" spans="1:23" ht="16.5" thickBot="1">
      <c r="B176" s="59" t="s">
        <v>206</v>
      </c>
      <c r="C176" s="59"/>
      <c r="D176" s="59"/>
      <c r="E176" s="1"/>
      <c r="F176" s="4" t="s">
        <v>224</v>
      </c>
      <c r="G176" s="59" t="s">
        <v>223</v>
      </c>
      <c r="H176" s="59"/>
      <c r="I176" s="59"/>
      <c r="J176" s="59"/>
      <c r="K176" s="7"/>
      <c r="L176" s="7"/>
      <c r="M176" s="57"/>
      <c r="N176" s="1"/>
      <c r="S176" s="59" t="s">
        <v>206</v>
      </c>
      <c r="U176" s="1"/>
    </row>
    <row r="177" spans="1:23" ht="13.5" thickBot="1">
      <c r="A177" s="234" t="s">
        <v>244</v>
      </c>
      <c r="B177" s="75" t="s">
        <v>1</v>
      </c>
      <c r="C177" s="60" t="s">
        <v>2</v>
      </c>
      <c r="D177" s="52" t="s">
        <v>3</v>
      </c>
      <c r="E177" s="53" t="s">
        <v>4</v>
      </c>
      <c r="F177" s="53" t="s">
        <v>5</v>
      </c>
      <c r="G177" s="54" t="s">
        <v>7</v>
      </c>
      <c r="H177" s="54" t="s">
        <v>7</v>
      </c>
      <c r="I177" s="54" t="s">
        <v>10</v>
      </c>
      <c r="J177" s="54" t="s">
        <v>10</v>
      </c>
      <c r="K177" s="54" t="s">
        <v>10</v>
      </c>
      <c r="L177" s="66" t="s">
        <v>10</v>
      </c>
      <c r="M177" s="67" t="s">
        <v>8</v>
      </c>
      <c r="N177" s="97" t="s">
        <v>138</v>
      </c>
      <c r="R177" s="90"/>
      <c r="S177" s="61" t="s">
        <v>1</v>
      </c>
      <c r="T177" s="55"/>
      <c r="U177" s="97" t="s">
        <v>138</v>
      </c>
      <c r="V177" s="55"/>
    </row>
    <row r="178" spans="1:23">
      <c r="A178" s="239">
        <v>1</v>
      </c>
      <c r="B178" s="113">
        <v>111</v>
      </c>
      <c r="C178" s="141" t="s">
        <v>203</v>
      </c>
      <c r="D178" s="125" t="s">
        <v>202</v>
      </c>
      <c r="E178" s="142">
        <v>1963</v>
      </c>
      <c r="F178" s="158" t="s">
        <v>210</v>
      </c>
      <c r="G178" s="143">
        <v>0</v>
      </c>
      <c r="H178" s="143">
        <v>2</v>
      </c>
      <c r="I178" s="143">
        <v>3</v>
      </c>
      <c r="J178" s="143">
        <v>3</v>
      </c>
      <c r="K178" s="51"/>
      <c r="L178" s="96"/>
      <c r="M178" s="62">
        <f t="shared" ref="M178:M184" si="13">SUM(G178:J178)</f>
        <v>8</v>
      </c>
      <c r="N178" s="201">
        <f t="shared" ref="N178:N184" si="14">T178-U178</f>
        <v>1.6527777777777475E-2</v>
      </c>
      <c r="R178" s="90"/>
      <c r="S178" s="62">
        <v>111</v>
      </c>
      <c r="T178" s="55">
        <v>0.55819444444444444</v>
      </c>
      <c r="U178" s="144">
        <v>0.54166666666666696</v>
      </c>
      <c r="V178" s="55"/>
    </row>
    <row r="179" spans="1:23">
      <c r="A179" s="239">
        <v>2</v>
      </c>
      <c r="B179" s="145">
        <v>112</v>
      </c>
      <c r="C179" s="146" t="s">
        <v>158</v>
      </c>
      <c r="D179" s="25" t="s">
        <v>159</v>
      </c>
      <c r="E179" s="140">
        <v>1964</v>
      </c>
      <c r="F179" s="45" t="s">
        <v>29</v>
      </c>
      <c r="G179" s="24">
        <v>3</v>
      </c>
      <c r="H179" s="24">
        <v>2</v>
      </c>
      <c r="I179" s="24">
        <v>2</v>
      </c>
      <c r="J179" s="24">
        <v>1</v>
      </c>
      <c r="K179" s="26"/>
      <c r="L179" s="99"/>
      <c r="M179" s="63">
        <f t="shared" si="13"/>
        <v>8</v>
      </c>
      <c r="N179" s="201">
        <f t="shared" si="14"/>
        <v>1.6608796296295969E-2</v>
      </c>
      <c r="R179" s="90"/>
      <c r="S179" s="63">
        <v>112</v>
      </c>
      <c r="T179" s="55">
        <v>0.55827546296296293</v>
      </c>
      <c r="U179" s="144">
        <v>0.54166666666666696</v>
      </c>
      <c r="V179" s="55"/>
    </row>
    <row r="180" spans="1:23">
      <c r="A180" s="239">
        <v>3</v>
      </c>
      <c r="B180" s="145">
        <v>113</v>
      </c>
      <c r="C180" s="146" t="s">
        <v>156</v>
      </c>
      <c r="D180" s="25" t="s">
        <v>157</v>
      </c>
      <c r="E180" s="140">
        <v>1965</v>
      </c>
      <c r="F180" s="45" t="s">
        <v>29</v>
      </c>
      <c r="G180" s="24">
        <v>2</v>
      </c>
      <c r="H180" s="24">
        <v>1</v>
      </c>
      <c r="I180" s="24">
        <v>4</v>
      </c>
      <c r="J180" s="24">
        <v>4</v>
      </c>
      <c r="K180" s="26"/>
      <c r="L180" s="99"/>
      <c r="M180" s="63">
        <f t="shared" si="13"/>
        <v>11</v>
      </c>
      <c r="N180" s="201">
        <f t="shared" si="14"/>
        <v>1.7256944444444144E-2</v>
      </c>
      <c r="R180" s="90"/>
      <c r="S180" s="63">
        <v>113</v>
      </c>
      <c r="T180" s="55">
        <v>0.55892361111111111</v>
      </c>
      <c r="U180" s="144">
        <v>0.54166666666666696</v>
      </c>
      <c r="V180" s="55"/>
    </row>
    <row r="181" spans="1:23">
      <c r="A181" s="239">
        <v>4</v>
      </c>
      <c r="B181" s="145">
        <v>116</v>
      </c>
      <c r="C181" s="146" t="s">
        <v>201</v>
      </c>
      <c r="D181" s="25" t="s">
        <v>202</v>
      </c>
      <c r="E181" s="140">
        <v>1968</v>
      </c>
      <c r="F181" s="45" t="s">
        <v>210</v>
      </c>
      <c r="G181" s="24">
        <v>3</v>
      </c>
      <c r="H181" s="24">
        <v>3</v>
      </c>
      <c r="I181" s="24">
        <v>1</v>
      </c>
      <c r="J181" s="24">
        <v>3</v>
      </c>
      <c r="K181" s="26"/>
      <c r="L181" s="99"/>
      <c r="M181" s="63">
        <f t="shared" si="13"/>
        <v>10</v>
      </c>
      <c r="N181" s="201">
        <f t="shared" si="14"/>
        <v>1.7337962962962639E-2</v>
      </c>
      <c r="S181" s="63">
        <v>116</v>
      </c>
      <c r="T181" s="55">
        <v>0.5590046296296296</v>
      </c>
      <c r="U181" s="144">
        <v>0.54166666666666696</v>
      </c>
      <c r="V181" s="55"/>
    </row>
    <row r="182" spans="1:23">
      <c r="A182" s="239">
        <v>5</v>
      </c>
      <c r="B182" s="145">
        <v>114</v>
      </c>
      <c r="C182" s="146" t="s">
        <v>154</v>
      </c>
      <c r="D182" s="25" t="s">
        <v>155</v>
      </c>
      <c r="E182" s="140">
        <v>1967</v>
      </c>
      <c r="F182" s="45" t="s">
        <v>21</v>
      </c>
      <c r="G182" s="24">
        <v>2</v>
      </c>
      <c r="H182" s="24">
        <v>2</v>
      </c>
      <c r="I182" s="24">
        <v>4</v>
      </c>
      <c r="J182" s="24">
        <v>2</v>
      </c>
      <c r="K182" s="26"/>
      <c r="L182" s="99"/>
      <c r="M182" s="63">
        <f t="shared" si="13"/>
        <v>10</v>
      </c>
      <c r="N182" s="201">
        <f t="shared" si="14"/>
        <v>1.7349537037036789E-2</v>
      </c>
      <c r="R182" s="90"/>
      <c r="S182" s="63">
        <v>114</v>
      </c>
      <c r="T182" s="55">
        <v>0.55901620370370375</v>
      </c>
      <c r="U182" s="144">
        <v>0.54166666666666696</v>
      </c>
      <c r="V182" s="55"/>
    </row>
    <row r="183" spans="1:23">
      <c r="A183" s="239">
        <v>6</v>
      </c>
      <c r="B183" s="145">
        <v>110</v>
      </c>
      <c r="C183" s="146" t="s">
        <v>160</v>
      </c>
      <c r="D183" s="25" t="s">
        <v>161</v>
      </c>
      <c r="E183" s="140">
        <v>1965</v>
      </c>
      <c r="F183" s="45" t="s">
        <v>29</v>
      </c>
      <c r="G183" s="24">
        <v>2</v>
      </c>
      <c r="H183" s="24">
        <v>3</v>
      </c>
      <c r="I183" s="24">
        <v>4</v>
      </c>
      <c r="J183" s="24">
        <v>4</v>
      </c>
      <c r="K183" s="26"/>
      <c r="L183" s="99"/>
      <c r="M183" s="63">
        <f t="shared" si="13"/>
        <v>13</v>
      </c>
      <c r="N183" s="144">
        <f t="shared" si="14"/>
        <v>1.8495370370370079E-2</v>
      </c>
      <c r="R183" s="90"/>
      <c r="S183" s="63">
        <v>110</v>
      </c>
      <c r="T183" s="236">
        <v>0.56016203703703704</v>
      </c>
      <c r="U183" s="144">
        <v>0.54166666666666696</v>
      </c>
      <c r="V183" s="55"/>
    </row>
    <row r="184" spans="1:23">
      <c r="A184" s="239">
        <v>7</v>
      </c>
      <c r="B184" s="145">
        <v>117</v>
      </c>
      <c r="C184" s="146" t="s">
        <v>139</v>
      </c>
      <c r="D184" s="25" t="s">
        <v>140</v>
      </c>
      <c r="E184" s="140">
        <v>1967</v>
      </c>
      <c r="F184" s="25"/>
      <c r="G184" s="140">
        <v>4</v>
      </c>
      <c r="H184" s="140">
        <v>1</v>
      </c>
      <c r="I184" s="140">
        <v>3</v>
      </c>
      <c r="J184" s="140">
        <v>5</v>
      </c>
      <c r="K184" s="25"/>
      <c r="L184" s="46"/>
      <c r="M184" s="63">
        <f t="shared" si="13"/>
        <v>13</v>
      </c>
      <c r="N184" s="201">
        <f t="shared" si="14"/>
        <v>2.0555555555555327E-2</v>
      </c>
      <c r="S184" s="63">
        <v>117</v>
      </c>
      <c r="T184" s="55">
        <v>0.56222222222222229</v>
      </c>
      <c r="U184" s="144">
        <v>0.54166666666666696</v>
      </c>
    </row>
    <row r="185" spans="1:23" ht="13.5" thickBot="1">
      <c r="A185" s="235"/>
      <c r="B185" s="145">
        <v>115</v>
      </c>
      <c r="C185" s="155" t="s">
        <v>136</v>
      </c>
      <c r="D185" s="156" t="s">
        <v>137</v>
      </c>
      <c r="E185" s="157">
        <v>1968</v>
      </c>
      <c r="F185" s="160" t="s">
        <v>21</v>
      </c>
      <c r="G185" s="102"/>
      <c r="H185" s="102"/>
      <c r="I185" s="102"/>
      <c r="J185" s="102"/>
      <c r="K185" s="65"/>
      <c r="L185" s="68"/>
      <c r="M185" s="167"/>
      <c r="N185" s="201" t="s">
        <v>240</v>
      </c>
      <c r="R185" s="90"/>
      <c r="S185" s="63">
        <v>115</v>
      </c>
      <c r="T185" s="55"/>
      <c r="U185" s="144" t="s">
        <v>240</v>
      </c>
    </row>
    <row r="186" spans="1:23">
      <c r="T186" s="17"/>
    </row>
    <row r="187" spans="1:23">
      <c r="R187" s="90"/>
      <c r="T187" s="74"/>
      <c r="V187" s="55"/>
    </row>
    <row r="188" spans="1:23" ht="16.5" thickBot="1">
      <c r="B188" s="59" t="s">
        <v>216</v>
      </c>
      <c r="C188" s="59"/>
      <c r="D188" s="59"/>
      <c r="E188" s="1"/>
      <c r="F188" s="4" t="s">
        <v>224</v>
      </c>
      <c r="G188" s="59" t="s">
        <v>223</v>
      </c>
      <c r="H188" s="59"/>
      <c r="I188" s="59"/>
      <c r="J188" s="59"/>
      <c r="K188" s="7"/>
      <c r="L188" s="7"/>
      <c r="M188" s="57"/>
      <c r="N188" s="1"/>
      <c r="O188" s="2"/>
      <c r="R188" s="15"/>
      <c r="S188" s="59" t="s">
        <v>216</v>
      </c>
      <c r="T188" s="55"/>
      <c r="U188" s="1"/>
      <c r="V188" s="55"/>
    </row>
    <row r="189" spans="1:23" ht="13.5" thickBot="1">
      <c r="A189" s="234" t="s">
        <v>244</v>
      </c>
      <c r="B189" s="261" t="s">
        <v>1</v>
      </c>
      <c r="C189" s="60" t="s">
        <v>2</v>
      </c>
      <c r="D189" s="52" t="s">
        <v>3</v>
      </c>
      <c r="E189" s="53" t="s">
        <v>4</v>
      </c>
      <c r="F189" s="53" t="s">
        <v>5</v>
      </c>
      <c r="G189" s="54" t="s">
        <v>7</v>
      </c>
      <c r="H189" s="54" t="s">
        <v>7</v>
      </c>
      <c r="I189" s="54" t="s">
        <v>10</v>
      </c>
      <c r="J189" s="54" t="s">
        <v>10</v>
      </c>
      <c r="K189" s="53" t="s">
        <v>10</v>
      </c>
      <c r="L189" s="100" t="s">
        <v>10</v>
      </c>
      <c r="M189" s="101" t="s">
        <v>8</v>
      </c>
      <c r="N189" s="218" t="s">
        <v>138</v>
      </c>
      <c r="S189" s="64" t="s">
        <v>1</v>
      </c>
      <c r="T189" s="55"/>
      <c r="U189" s="218" t="s">
        <v>138</v>
      </c>
      <c r="V189" s="55"/>
    </row>
    <row r="190" spans="1:23">
      <c r="A190" s="239">
        <v>1</v>
      </c>
      <c r="B190" s="113">
        <v>121</v>
      </c>
      <c r="C190" s="141" t="s">
        <v>172</v>
      </c>
      <c r="D190" s="125" t="s">
        <v>173</v>
      </c>
      <c r="E190" s="142">
        <v>1985</v>
      </c>
      <c r="F190" s="125" t="s">
        <v>18</v>
      </c>
      <c r="G190" s="110">
        <v>1</v>
      </c>
      <c r="H190" s="110">
        <v>1</v>
      </c>
      <c r="I190" s="110">
        <v>1</v>
      </c>
      <c r="J190" s="110">
        <v>2</v>
      </c>
      <c r="K190" s="51"/>
      <c r="L190" s="96"/>
      <c r="M190" s="62">
        <f>SUM(G190:J190)</f>
        <v>5</v>
      </c>
      <c r="N190" s="201">
        <f>T190-U190</f>
        <v>1.8148148148147913E-2</v>
      </c>
      <c r="O190" s="17"/>
      <c r="P190" s="17"/>
      <c r="Q190" s="17"/>
      <c r="R190" s="14"/>
      <c r="S190" s="62">
        <v>121</v>
      </c>
      <c r="T190" s="55">
        <v>0.55981481481481488</v>
      </c>
      <c r="U190" s="144">
        <v>0.54166666666666696</v>
      </c>
      <c r="V190" s="55"/>
      <c r="W190" s="123"/>
    </row>
    <row r="191" spans="1:23">
      <c r="A191" s="239">
        <v>2</v>
      </c>
      <c r="B191" s="145">
        <v>119</v>
      </c>
      <c r="C191" s="146" t="s">
        <v>196</v>
      </c>
      <c r="D191" s="25" t="s">
        <v>197</v>
      </c>
      <c r="E191" s="140">
        <v>1980</v>
      </c>
      <c r="F191" s="25" t="s">
        <v>105</v>
      </c>
      <c r="G191" s="87">
        <v>4</v>
      </c>
      <c r="H191" s="87">
        <v>1</v>
      </c>
      <c r="I191" s="87">
        <v>1</v>
      </c>
      <c r="J191" s="87">
        <v>4</v>
      </c>
      <c r="K191" s="26"/>
      <c r="L191" s="99"/>
      <c r="M191" s="63">
        <f>SUM(G191:J191)</f>
        <v>10</v>
      </c>
      <c r="N191" s="201">
        <f>T191-U191</f>
        <v>1.8981481481481155E-2</v>
      </c>
      <c r="S191" s="63">
        <v>119</v>
      </c>
      <c r="T191" s="55">
        <v>0.56064814814814812</v>
      </c>
      <c r="U191" s="144">
        <v>0.54166666666666696</v>
      </c>
      <c r="V191" s="55"/>
    </row>
    <row r="192" spans="1:23" ht="15.75">
      <c r="A192" s="239">
        <v>3</v>
      </c>
      <c r="B192" s="145">
        <v>118</v>
      </c>
      <c r="C192" s="146" t="s">
        <v>168</v>
      </c>
      <c r="D192" s="25" t="s">
        <v>169</v>
      </c>
      <c r="E192" s="140">
        <v>1976</v>
      </c>
      <c r="F192" s="25" t="s">
        <v>18</v>
      </c>
      <c r="G192" s="87">
        <v>2</v>
      </c>
      <c r="H192" s="87">
        <v>2</v>
      </c>
      <c r="I192" s="87">
        <v>2</v>
      </c>
      <c r="J192" s="87">
        <v>1</v>
      </c>
      <c r="K192" s="24"/>
      <c r="L192" s="105"/>
      <c r="M192" s="63">
        <f>SUM(G192:J192)</f>
        <v>7</v>
      </c>
      <c r="N192" s="201">
        <f>T192-U192</f>
        <v>1.9108796296296027E-2</v>
      </c>
      <c r="R192" s="59"/>
      <c r="S192" s="63">
        <v>118</v>
      </c>
      <c r="T192" s="55">
        <v>0.56077546296296299</v>
      </c>
      <c r="U192" s="144">
        <v>0.54166666666666696</v>
      </c>
      <c r="V192" s="55"/>
    </row>
    <row r="193" spans="1:22" ht="13.5" thickBot="1">
      <c r="A193" s="56">
        <v>4</v>
      </c>
      <c r="B193" s="165">
        <v>120</v>
      </c>
      <c r="C193" s="155" t="s">
        <v>170</v>
      </c>
      <c r="D193" s="156" t="s">
        <v>171</v>
      </c>
      <c r="E193" s="157">
        <v>1975</v>
      </c>
      <c r="F193" s="150" t="s">
        <v>18</v>
      </c>
      <c r="G193" s="160">
        <v>3</v>
      </c>
      <c r="H193" s="160">
        <v>2</v>
      </c>
      <c r="I193" s="160">
        <v>1</v>
      </c>
      <c r="J193" s="160">
        <v>0</v>
      </c>
      <c r="K193" s="156"/>
      <c r="L193" s="169"/>
      <c r="M193" s="167">
        <f>SUM(G193:J193)</f>
        <v>6</v>
      </c>
      <c r="N193" s="201">
        <f>T193-U193</f>
        <v>2.0312499999999734E-2</v>
      </c>
      <c r="R193" s="90"/>
      <c r="S193" s="226">
        <v>120</v>
      </c>
      <c r="T193" s="55">
        <v>0.5619791666666667</v>
      </c>
      <c r="U193" s="144">
        <v>0.54166666666666696</v>
      </c>
    </row>
    <row r="194" spans="1:22">
      <c r="F194" s="258"/>
      <c r="O194" s="2"/>
      <c r="R194" s="90"/>
      <c r="T194" s="55"/>
    </row>
    <row r="195" spans="1:22">
      <c r="R195" s="90"/>
      <c r="T195" s="55"/>
    </row>
    <row r="196" spans="1:22" ht="16.5" thickBot="1">
      <c r="B196" s="59" t="s">
        <v>104</v>
      </c>
      <c r="C196" s="59"/>
      <c r="D196" s="59"/>
      <c r="E196" s="1"/>
      <c r="F196" s="4" t="s">
        <v>224</v>
      </c>
      <c r="G196" s="59" t="s">
        <v>223</v>
      </c>
      <c r="H196" s="59"/>
      <c r="I196" s="59"/>
      <c r="J196" s="59"/>
      <c r="K196" s="7"/>
      <c r="L196" s="7"/>
      <c r="M196" s="57"/>
      <c r="N196" s="1"/>
      <c r="R196" s="90"/>
      <c r="S196" s="59" t="s">
        <v>104</v>
      </c>
      <c r="T196" s="17"/>
      <c r="U196" s="1"/>
    </row>
    <row r="197" spans="1:22" ht="13.5" thickBot="1">
      <c r="A197" s="234" t="s">
        <v>244</v>
      </c>
      <c r="B197" s="75" t="s">
        <v>1</v>
      </c>
      <c r="C197" s="60" t="s">
        <v>2</v>
      </c>
      <c r="D197" s="52" t="s">
        <v>3</v>
      </c>
      <c r="E197" s="53" t="s">
        <v>4</v>
      </c>
      <c r="F197" s="53" t="s">
        <v>5</v>
      </c>
      <c r="G197" s="54" t="s">
        <v>7</v>
      </c>
      <c r="H197" s="54" t="s">
        <v>7</v>
      </c>
      <c r="I197" s="54" t="s">
        <v>10</v>
      </c>
      <c r="J197" s="54" t="s">
        <v>10</v>
      </c>
      <c r="K197" s="54" t="s">
        <v>10</v>
      </c>
      <c r="L197" s="66" t="s">
        <v>10</v>
      </c>
      <c r="M197" s="67" t="s">
        <v>8</v>
      </c>
      <c r="N197" s="218" t="s">
        <v>138</v>
      </c>
      <c r="R197" s="90"/>
      <c r="S197" s="61" t="s">
        <v>1</v>
      </c>
      <c r="T197" s="55"/>
      <c r="U197" s="218" t="s">
        <v>138</v>
      </c>
      <c r="V197" s="55"/>
    </row>
    <row r="198" spans="1:22" ht="13.5" thickBot="1">
      <c r="A198" s="239">
        <v>1</v>
      </c>
      <c r="B198" s="233">
        <v>122</v>
      </c>
      <c r="C198" s="211" t="s">
        <v>95</v>
      </c>
      <c r="D198" s="186" t="s">
        <v>162</v>
      </c>
      <c r="E198" s="212">
        <v>1972</v>
      </c>
      <c r="F198" s="217" t="s">
        <v>29</v>
      </c>
      <c r="G198" s="213">
        <v>2</v>
      </c>
      <c r="H198" s="213">
        <v>0</v>
      </c>
      <c r="I198" s="213">
        <v>2</v>
      </c>
      <c r="J198" s="213">
        <v>1</v>
      </c>
      <c r="K198" s="214"/>
      <c r="L198" s="215"/>
      <c r="M198" s="180">
        <f>SUM(G198:J198)</f>
        <v>5</v>
      </c>
      <c r="N198" s="201">
        <f>T198-U198</f>
        <v>1.6956018518518245E-2</v>
      </c>
      <c r="R198" s="90"/>
      <c r="S198" s="180">
        <v>122</v>
      </c>
      <c r="T198" s="55">
        <v>0.55862268518518521</v>
      </c>
      <c r="U198" s="144">
        <v>0.54166666666666696</v>
      </c>
      <c r="V198" s="55"/>
    </row>
    <row r="199" spans="1:22" ht="13.5" thickBot="1">
      <c r="A199" s="56">
        <v>2</v>
      </c>
      <c r="B199" s="233">
        <v>123</v>
      </c>
      <c r="C199" s="211" t="s">
        <v>153</v>
      </c>
      <c r="D199" s="186" t="s">
        <v>134</v>
      </c>
      <c r="E199" s="212">
        <v>1963</v>
      </c>
      <c r="F199" s="125" t="s">
        <v>11</v>
      </c>
      <c r="G199" s="213">
        <v>1</v>
      </c>
      <c r="H199" s="213">
        <v>3</v>
      </c>
      <c r="I199" s="213">
        <v>4</v>
      </c>
      <c r="J199" s="213">
        <v>2</v>
      </c>
      <c r="K199" s="214"/>
      <c r="L199" s="215"/>
      <c r="M199" s="180">
        <f>SUM(G199:J199)</f>
        <v>10</v>
      </c>
      <c r="N199" s="201">
        <f>T199-U199</f>
        <v>2.4456018518518197E-2</v>
      </c>
      <c r="R199" s="90"/>
      <c r="S199" s="180">
        <v>123</v>
      </c>
      <c r="T199" s="74">
        <v>0.56612268518518516</v>
      </c>
      <c r="U199" s="144">
        <v>0.54166666666666696</v>
      </c>
      <c r="V199" s="55"/>
    </row>
    <row r="200" spans="1:22">
      <c r="O200" s="2"/>
      <c r="R200" s="90"/>
      <c r="T200" s="55"/>
    </row>
    <row r="201" spans="1:22">
      <c r="O201" s="2"/>
      <c r="R201" s="90"/>
      <c r="T201" s="55"/>
    </row>
    <row r="202" spans="1:22" ht="16.5" thickBot="1">
      <c r="B202" s="59" t="s">
        <v>205</v>
      </c>
      <c r="C202" s="59"/>
      <c r="D202" s="59"/>
      <c r="E202" s="1"/>
      <c r="F202" s="4" t="s">
        <v>224</v>
      </c>
      <c r="G202" s="59" t="s">
        <v>223</v>
      </c>
      <c r="H202" s="59"/>
      <c r="I202" s="59"/>
      <c r="J202" s="59"/>
      <c r="K202" s="7"/>
      <c r="L202" s="7"/>
      <c r="M202" s="57"/>
      <c r="N202" s="1"/>
      <c r="O202" s="2"/>
      <c r="R202" s="90"/>
      <c r="S202" s="59" t="s">
        <v>205</v>
      </c>
      <c r="T202" s="55"/>
      <c r="U202" s="1"/>
    </row>
    <row r="203" spans="1:22" ht="13.5" thickBot="1">
      <c r="A203" s="234" t="s">
        <v>244</v>
      </c>
      <c r="B203" s="75" t="s">
        <v>1</v>
      </c>
      <c r="C203" s="60" t="s">
        <v>2</v>
      </c>
      <c r="D203" s="52" t="s">
        <v>3</v>
      </c>
      <c r="E203" s="53" t="s">
        <v>4</v>
      </c>
      <c r="F203" s="53" t="s">
        <v>5</v>
      </c>
      <c r="G203" s="54" t="s">
        <v>7</v>
      </c>
      <c r="H203" s="54" t="s">
        <v>7</v>
      </c>
      <c r="I203" s="54" t="s">
        <v>10</v>
      </c>
      <c r="J203" s="54" t="s">
        <v>10</v>
      </c>
      <c r="K203" s="54" t="s">
        <v>10</v>
      </c>
      <c r="L203" s="66" t="s">
        <v>10</v>
      </c>
      <c r="M203" s="120" t="s">
        <v>8</v>
      </c>
      <c r="N203" s="218" t="s">
        <v>138</v>
      </c>
      <c r="O203" s="2"/>
      <c r="R203" s="90"/>
      <c r="S203" s="61" t="s">
        <v>1</v>
      </c>
      <c r="T203" s="17"/>
      <c r="U203" s="218" t="s">
        <v>138</v>
      </c>
    </row>
    <row r="204" spans="1:22">
      <c r="A204" s="239">
        <v>1</v>
      </c>
      <c r="B204" s="161">
        <v>124</v>
      </c>
      <c r="C204" s="190" t="s">
        <v>86</v>
      </c>
      <c r="D204" s="191" t="s">
        <v>87</v>
      </c>
      <c r="E204" s="192">
        <v>1961</v>
      </c>
      <c r="F204" s="203" t="s">
        <v>11</v>
      </c>
      <c r="G204" s="194">
        <v>5</v>
      </c>
      <c r="H204" s="194">
        <v>1</v>
      </c>
      <c r="I204" s="194">
        <v>3</v>
      </c>
      <c r="J204" s="194">
        <v>4</v>
      </c>
      <c r="K204" s="188"/>
      <c r="L204" s="189"/>
      <c r="M204" s="171">
        <f>SUM(G204:J204)</f>
        <v>13</v>
      </c>
      <c r="N204" s="221">
        <f>T204-U204</f>
        <v>1.9583333333333064E-2</v>
      </c>
      <c r="O204" s="2"/>
      <c r="R204" s="90"/>
      <c r="S204" s="171">
        <v>124</v>
      </c>
      <c r="T204" s="55">
        <v>0.56125000000000003</v>
      </c>
      <c r="U204" s="221">
        <v>0.54166666666666696</v>
      </c>
      <c r="V204" s="55"/>
    </row>
    <row r="205" spans="1:22">
      <c r="A205" s="239">
        <v>2</v>
      </c>
      <c r="B205" s="145">
        <v>125</v>
      </c>
      <c r="C205" s="146" t="s">
        <v>141</v>
      </c>
      <c r="D205" s="25" t="s">
        <v>142</v>
      </c>
      <c r="E205" s="140">
        <v>1946</v>
      </c>
      <c r="F205" s="25"/>
      <c r="G205" s="24">
        <v>0</v>
      </c>
      <c r="H205" s="24">
        <v>2</v>
      </c>
      <c r="I205" s="24">
        <v>2</v>
      </c>
      <c r="J205" s="24">
        <v>3</v>
      </c>
      <c r="K205" s="26"/>
      <c r="L205" s="99"/>
      <c r="M205" s="63">
        <f>SUM(G205:J205)</f>
        <v>7</v>
      </c>
      <c r="N205" s="201">
        <f>T205-U205</f>
        <v>1.9618055555555292E-2</v>
      </c>
      <c r="S205" s="63">
        <v>125</v>
      </c>
      <c r="T205" s="55">
        <v>0.56128472222222225</v>
      </c>
      <c r="U205" s="222">
        <v>0.54166666666666696</v>
      </c>
      <c r="V205" s="55"/>
    </row>
    <row r="206" spans="1:22">
      <c r="A206" s="239">
        <v>3</v>
      </c>
      <c r="B206" s="145">
        <v>126</v>
      </c>
      <c r="C206" s="146" t="s">
        <v>16</v>
      </c>
      <c r="D206" s="25" t="s">
        <v>145</v>
      </c>
      <c r="E206" s="140">
        <v>1951</v>
      </c>
      <c r="F206" s="25" t="s">
        <v>105</v>
      </c>
      <c r="G206" s="24">
        <v>2</v>
      </c>
      <c r="H206" s="24">
        <v>4</v>
      </c>
      <c r="I206" s="24">
        <v>3</v>
      </c>
      <c r="J206" s="24">
        <v>3</v>
      </c>
      <c r="K206" s="26"/>
      <c r="L206" s="99"/>
      <c r="M206" s="63">
        <f>SUM(G206:J206)</f>
        <v>12</v>
      </c>
      <c r="N206" s="201">
        <f>T206-U206</f>
        <v>2.1076388888888631E-2</v>
      </c>
      <c r="O206" s="2"/>
      <c r="R206" s="90"/>
      <c r="S206" s="63">
        <v>126</v>
      </c>
      <c r="T206" s="55">
        <v>0.56274305555555559</v>
      </c>
      <c r="U206" s="222">
        <v>0.54166666666666696</v>
      </c>
      <c r="V206" s="55"/>
    </row>
    <row r="207" spans="1:22">
      <c r="A207" s="239">
        <v>4</v>
      </c>
      <c r="B207" s="145">
        <v>127</v>
      </c>
      <c r="C207" s="146" t="s">
        <v>182</v>
      </c>
      <c r="D207" s="25" t="s">
        <v>183</v>
      </c>
      <c r="E207" s="140">
        <v>1942</v>
      </c>
      <c r="F207" s="25"/>
      <c r="G207" s="24">
        <v>4</v>
      </c>
      <c r="H207" s="24">
        <v>2</v>
      </c>
      <c r="I207" s="24">
        <v>0</v>
      </c>
      <c r="J207" s="24">
        <v>5</v>
      </c>
      <c r="K207" s="26"/>
      <c r="L207" s="99"/>
      <c r="M207" s="63">
        <f>SUM(G207:J207)</f>
        <v>11</v>
      </c>
      <c r="N207" s="201">
        <f>T207-U207</f>
        <v>2.297453703703678E-2</v>
      </c>
      <c r="S207" s="63">
        <v>127</v>
      </c>
      <c r="T207" s="55">
        <v>0.56464120370370374</v>
      </c>
      <c r="U207" s="222">
        <v>0.54166666666666696</v>
      </c>
      <c r="V207" s="55"/>
    </row>
    <row r="208" spans="1:22" ht="13.5" thickBot="1">
      <c r="A208" s="56">
        <v>5</v>
      </c>
      <c r="B208" s="260">
        <v>128</v>
      </c>
      <c r="C208" s="228" t="s">
        <v>241</v>
      </c>
      <c r="D208" s="228" t="s">
        <v>66</v>
      </c>
      <c r="E208" s="229">
        <v>1948</v>
      </c>
      <c r="F208" s="228" t="s">
        <v>242</v>
      </c>
      <c r="G208" s="259">
        <v>4</v>
      </c>
      <c r="H208" s="259">
        <v>5</v>
      </c>
      <c r="I208" s="230">
        <v>5</v>
      </c>
      <c r="J208" s="230">
        <v>4</v>
      </c>
      <c r="K208" s="231"/>
      <c r="L208" s="232"/>
      <c r="M208" s="167">
        <f>SUM(G208:J208)</f>
        <v>18</v>
      </c>
      <c r="N208" s="238">
        <f>T208-U208</f>
        <v>2.3159722222221957E-2</v>
      </c>
      <c r="S208" s="227">
        <v>128</v>
      </c>
      <c r="T208" s="55">
        <v>0.56482638888888892</v>
      </c>
      <c r="U208" s="222">
        <v>0.54166666666666696</v>
      </c>
    </row>
    <row r="211" spans="3:23">
      <c r="C211" s="3" t="s">
        <v>60</v>
      </c>
      <c r="T211" s="17"/>
    </row>
    <row r="212" spans="3:23">
      <c r="R212" s="90"/>
      <c r="T212" s="124"/>
      <c r="V212" s="55"/>
    </row>
    <row r="213" spans="3:23">
      <c r="C213" s="3" t="s">
        <v>51</v>
      </c>
      <c r="T213" s="55"/>
      <c r="V213" s="55"/>
    </row>
    <row r="214" spans="3:23">
      <c r="R214" s="90"/>
      <c r="T214" s="55"/>
      <c r="V214" s="55"/>
    </row>
    <row r="215" spans="3:23">
      <c r="T215" s="55"/>
      <c r="V215" s="55"/>
    </row>
    <row r="216" spans="3:23">
      <c r="O216" s="8"/>
      <c r="R216" s="90"/>
      <c r="T216" s="55"/>
      <c r="V216" s="55"/>
    </row>
    <row r="217" spans="3:23">
      <c r="R217" s="4"/>
      <c r="T217" s="127"/>
      <c r="V217" s="124"/>
    </row>
    <row r="218" spans="3:23">
      <c r="R218" s="90"/>
      <c r="T218" s="124"/>
      <c r="V218" s="55"/>
      <c r="W218" s="8"/>
    </row>
    <row r="219" spans="3:23">
      <c r="T219" s="55"/>
      <c r="V219" s="55"/>
    </row>
    <row r="230" spans="15:22">
      <c r="O230" s="8"/>
      <c r="R230" s="90"/>
      <c r="T230" s="55"/>
      <c r="V230" s="55"/>
    </row>
    <row r="231" spans="15:22">
      <c r="O231" s="8"/>
      <c r="R231" s="90"/>
      <c r="T231" s="17"/>
      <c r="V231" s="55"/>
    </row>
    <row r="232" spans="15:22">
      <c r="O232" s="8"/>
      <c r="R232" s="90"/>
      <c r="T232" s="55"/>
      <c r="V232" s="55"/>
    </row>
    <row r="233" spans="15:22">
      <c r="O233" s="8"/>
      <c r="R233" s="90"/>
      <c r="T233" s="55"/>
      <c r="V233" s="55"/>
    </row>
    <row r="234" spans="15:22">
      <c r="O234" s="8"/>
      <c r="R234" s="90"/>
      <c r="T234" s="55"/>
      <c r="V234" s="55"/>
    </row>
    <row r="235" spans="15:22">
      <c r="O235" s="8"/>
      <c r="R235" s="90"/>
      <c r="T235" s="55"/>
      <c r="V235" s="55"/>
    </row>
    <row r="236" spans="15:22">
      <c r="O236" s="8"/>
      <c r="R236" s="90"/>
      <c r="T236" s="55"/>
      <c r="V236" s="55"/>
    </row>
    <row r="237" spans="15:22">
      <c r="O237" s="8"/>
      <c r="R237" s="90"/>
      <c r="T237" s="55"/>
      <c r="V237" s="55"/>
    </row>
    <row r="238" spans="15:22">
      <c r="R238" s="90"/>
      <c r="T238" s="55"/>
      <c r="V238" s="55"/>
    </row>
    <row r="239" spans="15:22">
      <c r="R239" s="90"/>
      <c r="T239" s="17"/>
      <c r="V239" s="55"/>
    </row>
    <row r="240" spans="15:22">
      <c r="R240" s="90"/>
      <c r="T240" s="55"/>
      <c r="V240" s="55"/>
    </row>
    <row r="241" spans="15:22">
      <c r="R241" s="90"/>
      <c r="T241" s="55"/>
      <c r="V241" s="55"/>
    </row>
    <row r="242" spans="15:22">
      <c r="O242" s="8"/>
      <c r="R242" s="90"/>
      <c r="T242" s="55"/>
      <c r="V242" s="55"/>
    </row>
    <row r="243" spans="15:22">
      <c r="O243" s="8"/>
      <c r="R243" s="90"/>
      <c r="T243" s="55"/>
      <c r="V243" s="55"/>
    </row>
    <row r="244" spans="15:22">
      <c r="O244" s="8"/>
      <c r="R244" s="90"/>
      <c r="T244" s="55"/>
      <c r="V244" s="55"/>
    </row>
    <row r="245" spans="15:22">
      <c r="R245" s="90"/>
      <c r="T245" s="17"/>
    </row>
    <row r="246" spans="15:22">
      <c r="R246" s="90"/>
      <c r="T246" s="55"/>
      <c r="V246" s="55"/>
    </row>
    <row r="247" spans="15:22">
      <c r="R247" s="90"/>
      <c r="T247" s="55"/>
      <c r="V247" s="55"/>
    </row>
    <row r="248" spans="15:22">
      <c r="R248" s="90"/>
      <c r="T248" s="55"/>
      <c r="V248" s="55"/>
    </row>
    <row r="249" spans="15:22">
      <c r="R249" s="90"/>
      <c r="T249" s="55"/>
      <c r="V249" s="55"/>
    </row>
    <row r="250" spans="15:22">
      <c r="R250" s="90"/>
      <c r="T250" s="55"/>
      <c r="V250" s="55"/>
    </row>
    <row r="251" spans="15:22">
      <c r="R251" s="90"/>
      <c r="T251" s="55"/>
      <c r="V251" s="55"/>
    </row>
    <row r="252" spans="15:22">
      <c r="R252" s="90"/>
      <c r="T252" s="55"/>
      <c r="V252" s="55"/>
    </row>
    <row r="253" spans="15:22">
      <c r="R253" s="90"/>
      <c r="T253" s="55"/>
      <c r="V253" s="55"/>
    </row>
    <row r="254" spans="15:22">
      <c r="R254" s="90"/>
      <c r="T254" s="55"/>
    </row>
    <row r="255" spans="15:22">
      <c r="R255" s="90"/>
      <c r="T255" s="55"/>
    </row>
    <row r="256" spans="15:22">
      <c r="R256" s="90"/>
      <c r="T256" s="55"/>
    </row>
    <row r="257" spans="2:22">
      <c r="B257" s="14"/>
      <c r="C257" s="13"/>
      <c r="D257" s="13"/>
      <c r="E257" s="18"/>
      <c r="F257" s="13"/>
      <c r="G257" s="14"/>
      <c r="H257" s="14"/>
      <c r="I257" s="14"/>
      <c r="J257" s="14"/>
      <c r="K257" s="17"/>
      <c r="L257" s="17"/>
      <c r="M257" s="14"/>
      <c r="N257" s="12"/>
      <c r="R257" s="90"/>
      <c r="S257" s="14"/>
      <c r="T257" s="17"/>
      <c r="U257" s="12"/>
    </row>
    <row r="258" spans="2:22">
      <c r="R258" s="90"/>
      <c r="T258" s="74"/>
      <c r="V258" s="55"/>
    </row>
    <row r="259" spans="2:22">
      <c r="R259" s="90"/>
      <c r="T259" s="55"/>
      <c r="V259" s="55"/>
    </row>
    <row r="260" spans="2:22">
      <c r="R260" s="90"/>
      <c r="T260" s="55"/>
      <c r="V260" s="55"/>
    </row>
    <row r="261" spans="2:22">
      <c r="R261" s="90"/>
      <c r="T261" s="55"/>
      <c r="V261" s="55"/>
    </row>
    <row r="262" spans="2:22">
      <c r="R262" s="90"/>
      <c r="T262" s="55"/>
      <c r="V262" s="55"/>
    </row>
    <row r="263" spans="2:22">
      <c r="R263" s="90"/>
      <c r="T263" s="55"/>
      <c r="V263" s="55"/>
    </row>
    <row r="264" spans="2:22">
      <c r="R264" s="90"/>
      <c r="T264" s="55"/>
      <c r="V264" s="55"/>
    </row>
    <row r="265" spans="2:22">
      <c r="R265" s="90"/>
      <c r="T265" s="55"/>
      <c r="V265" s="55"/>
    </row>
    <row r="266" spans="2:22">
      <c r="R266" s="90"/>
      <c r="T266" s="55"/>
      <c r="V266" s="55"/>
    </row>
    <row r="267" spans="2:22">
      <c r="R267" s="90"/>
      <c r="T267" s="55"/>
      <c r="V267" s="55"/>
    </row>
    <row r="268" spans="2:22">
      <c r="R268" s="90"/>
      <c r="T268" s="55"/>
      <c r="V268" s="55"/>
    </row>
    <row r="269" spans="2:22">
      <c r="R269" s="90"/>
      <c r="T269" s="55"/>
      <c r="V269" s="55"/>
    </row>
    <row r="270" spans="2:22">
      <c r="R270" s="90"/>
      <c r="T270" s="41"/>
    </row>
    <row r="271" spans="2:22">
      <c r="R271" s="90"/>
      <c r="T271" s="55"/>
    </row>
    <row r="272" spans="2:22">
      <c r="R272" s="90"/>
    </row>
    <row r="273" spans="18:22">
      <c r="R273" s="90"/>
    </row>
    <row r="274" spans="18:22">
      <c r="R274" s="90"/>
    </row>
    <row r="275" spans="18:22">
      <c r="R275" s="90"/>
    </row>
    <row r="276" spans="18:22">
      <c r="R276" s="90"/>
    </row>
    <row r="277" spans="18:22" ht="15.75">
      <c r="R277" s="59"/>
    </row>
    <row r="278" spans="18:22">
      <c r="R278" s="4"/>
      <c r="T278" s="41"/>
    </row>
    <row r="279" spans="18:22">
      <c r="T279" s="55"/>
      <c r="V279" s="55"/>
    </row>
    <row r="280" spans="18:22">
      <c r="R280" s="90"/>
      <c r="T280" s="55"/>
      <c r="V280" s="55"/>
    </row>
    <row r="281" spans="18:22">
      <c r="R281" s="90"/>
      <c r="T281" s="55"/>
      <c r="V281" s="55"/>
    </row>
    <row r="282" spans="18:22">
      <c r="R282" s="90"/>
      <c r="T282" s="55"/>
      <c r="V282" s="55"/>
    </row>
    <row r="283" spans="18:22">
      <c r="R283" s="90"/>
      <c r="T283" s="41"/>
      <c r="V283" s="55"/>
    </row>
    <row r="284" spans="18:22">
      <c r="T284" s="41"/>
    </row>
    <row r="285" spans="18:22">
      <c r="T285" s="55"/>
    </row>
    <row r="286" spans="18:22">
      <c r="T286" s="55"/>
    </row>
    <row r="297" spans="16:22">
      <c r="P297" s="90"/>
      <c r="Q297" s="90"/>
      <c r="R297" s="22"/>
      <c r="T297" s="55"/>
      <c r="V297" s="55"/>
    </row>
    <row r="298" spans="16:22">
      <c r="P298" s="90"/>
      <c r="Q298" s="90"/>
      <c r="R298" s="22"/>
      <c r="T298" s="55"/>
      <c r="V298" s="55"/>
    </row>
    <row r="299" spans="16:22">
      <c r="T299" s="55"/>
      <c r="V299" s="55"/>
    </row>
    <row r="300" spans="16:22" ht="15.75">
      <c r="R300" s="59"/>
      <c r="V300" s="55"/>
    </row>
    <row r="340" spans="2:22">
      <c r="R340" s="15"/>
      <c r="V340" s="55"/>
    </row>
    <row r="341" spans="2:22">
      <c r="R341" s="90"/>
      <c r="T341" s="55"/>
      <c r="V341" s="55"/>
    </row>
    <row r="342" spans="2:22">
      <c r="R342" s="90"/>
      <c r="T342" s="55"/>
      <c r="V342" s="55"/>
    </row>
    <row r="343" spans="2:22">
      <c r="T343" s="74"/>
      <c r="V343" s="55"/>
    </row>
    <row r="344" spans="2:22">
      <c r="R344" s="90"/>
    </row>
    <row r="345" spans="2:22">
      <c r="B345" s="90"/>
      <c r="R345" s="90"/>
      <c r="S345" s="90"/>
    </row>
    <row r="347" spans="2:22" ht="15.75">
      <c r="R347" s="59"/>
    </row>
    <row r="348" spans="2:22">
      <c r="R348" s="15"/>
    </row>
    <row r="349" spans="2:22">
      <c r="R349" s="90"/>
      <c r="T349" s="55"/>
    </row>
    <row r="350" spans="2:22">
      <c r="R350" s="90"/>
      <c r="T350" s="55"/>
    </row>
    <row r="352" spans="2:22" ht="15.75">
      <c r="R352" s="59"/>
    </row>
    <row r="353" spans="2:22">
      <c r="R353" s="15"/>
    </row>
    <row r="354" spans="2:22">
      <c r="R354" s="90"/>
      <c r="T354" s="55"/>
      <c r="V354" s="55"/>
    </row>
    <row r="355" spans="2:22">
      <c r="V355" s="55"/>
    </row>
    <row r="356" spans="2:22">
      <c r="V356" s="55"/>
    </row>
    <row r="357" spans="2:22" ht="15.75">
      <c r="R357" s="59"/>
      <c r="V357" s="55"/>
    </row>
    <row r="358" spans="2:22">
      <c r="R358" s="15"/>
      <c r="V358" s="55"/>
    </row>
    <row r="359" spans="2:22">
      <c r="R359" s="90"/>
      <c r="T359" s="55"/>
    </row>
    <row r="360" spans="2:22">
      <c r="R360" s="90"/>
    </row>
    <row r="361" spans="2:22">
      <c r="R361" s="90"/>
    </row>
    <row r="362" spans="2:22">
      <c r="R362" s="90"/>
    </row>
    <row r="363" spans="2:22" ht="15.75">
      <c r="R363" s="59"/>
    </row>
    <row r="364" spans="2:22">
      <c r="R364" s="4"/>
    </row>
    <row r="365" spans="2:22">
      <c r="R365" s="22"/>
    </row>
    <row r="366" spans="2:22">
      <c r="R366" s="90"/>
    </row>
    <row r="367" spans="2:22">
      <c r="B367" s="90"/>
      <c r="C367" s="16"/>
      <c r="D367" s="16"/>
      <c r="E367" s="22"/>
      <c r="F367" s="27"/>
      <c r="G367" s="82"/>
      <c r="H367" s="82"/>
      <c r="I367" s="82"/>
      <c r="J367" s="82"/>
      <c r="K367" s="14"/>
      <c r="L367" s="14"/>
      <c r="M367" s="14"/>
      <c r="N367" s="19"/>
      <c r="R367" s="90"/>
      <c r="S367" s="90"/>
      <c r="U367" s="19"/>
    </row>
    <row r="368" spans="2:22">
      <c r="R368" s="90"/>
    </row>
    <row r="369" spans="2:22">
      <c r="R369" s="90"/>
    </row>
    <row r="371" spans="2:22">
      <c r="R371" s="22"/>
    </row>
    <row r="372" spans="2:22">
      <c r="B372" s="22"/>
      <c r="C372" s="16"/>
      <c r="D372" s="16"/>
      <c r="E372" s="22"/>
      <c r="F372" s="16"/>
      <c r="G372" s="27"/>
      <c r="H372" s="27"/>
      <c r="I372" s="27"/>
      <c r="J372" s="27"/>
      <c r="K372" s="16"/>
      <c r="L372" s="16"/>
      <c r="M372" s="14"/>
      <c r="N372" s="19"/>
      <c r="R372" s="22"/>
      <c r="S372" s="22"/>
      <c r="U372" s="19"/>
    </row>
    <row r="374" spans="2:22">
      <c r="V374" s="55"/>
    </row>
    <row r="375" spans="2:22">
      <c r="V375" s="55"/>
    </row>
    <row r="376" spans="2:22">
      <c r="V376" s="55"/>
    </row>
    <row r="377" spans="2:22">
      <c r="V377" s="55"/>
    </row>
    <row r="378" spans="2:22">
      <c r="V378" s="55"/>
    </row>
    <row r="379" spans="2:22">
      <c r="B379" s="14"/>
      <c r="G379" s="82"/>
      <c r="H379" s="82"/>
      <c r="I379" s="82"/>
      <c r="J379" s="82"/>
      <c r="K379" s="14"/>
      <c r="L379" s="14"/>
      <c r="M379" s="14"/>
      <c r="R379" s="14"/>
      <c r="S379" s="14"/>
    </row>
    <row r="382" spans="2:22">
      <c r="B382" s="91"/>
      <c r="S382" s="91"/>
    </row>
    <row r="383" spans="2:22">
      <c r="B383" s="91"/>
      <c r="S383" s="91"/>
      <c r="V383" s="55"/>
    </row>
    <row r="384" spans="2:22">
      <c r="B384" s="91"/>
      <c r="S384" s="91"/>
      <c r="V384" s="55"/>
    </row>
    <row r="385" spans="2:23">
      <c r="B385" s="91"/>
      <c r="S385" s="91"/>
      <c r="V385" s="55"/>
    </row>
    <row r="386" spans="2:23">
      <c r="B386" s="91"/>
      <c r="S386" s="91"/>
      <c r="V386" s="55"/>
    </row>
    <row r="387" spans="2:23">
      <c r="B387" s="91"/>
      <c r="S387" s="91"/>
      <c r="V387" s="55"/>
    </row>
    <row r="388" spans="2:23">
      <c r="B388" s="91"/>
      <c r="S388" s="91"/>
      <c r="V388" s="55"/>
    </row>
    <row r="389" spans="2:23">
      <c r="B389" s="91"/>
      <c r="S389" s="91"/>
      <c r="V389" s="55"/>
      <c r="W389" s="49"/>
    </row>
    <row r="390" spans="2:23">
      <c r="B390" s="91"/>
      <c r="S390" s="91"/>
      <c r="V390" s="55"/>
    </row>
    <row r="391" spans="2:23">
      <c r="B391" s="91"/>
      <c r="S391" s="91"/>
      <c r="V391" s="55"/>
    </row>
    <row r="392" spans="2:23">
      <c r="B392" s="91"/>
      <c r="C392" s="6"/>
      <c r="D392" s="6"/>
      <c r="E392" s="132"/>
      <c r="F392" s="6"/>
      <c r="G392" s="79"/>
      <c r="H392" s="79"/>
      <c r="I392" s="79"/>
      <c r="J392" s="79"/>
      <c r="K392" s="2"/>
      <c r="L392" s="2"/>
      <c r="M392" s="14"/>
      <c r="N392" s="22"/>
      <c r="S392" s="91"/>
      <c r="U392" s="22"/>
      <c r="V392" s="55"/>
    </row>
    <row r="393" spans="2:23">
      <c r="B393" s="91"/>
      <c r="C393" s="6"/>
      <c r="D393" s="6"/>
      <c r="E393" s="132"/>
      <c r="F393" s="6"/>
      <c r="G393" s="79"/>
      <c r="H393" s="79"/>
      <c r="I393" s="79"/>
      <c r="J393" s="79"/>
      <c r="K393" s="2"/>
      <c r="L393" s="2"/>
      <c r="M393" s="14"/>
      <c r="N393" s="22"/>
      <c r="S393" s="91"/>
      <c r="U393" s="22"/>
      <c r="V393" s="55"/>
    </row>
    <row r="394" spans="2:23">
      <c r="B394" s="91"/>
      <c r="C394" s="6"/>
      <c r="D394" s="6"/>
      <c r="E394" s="132"/>
      <c r="F394" s="6"/>
      <c r="G394" s="79"/>
      <c r="H394" s="79"/>
      <c r="I394" s="79"/>
      <c r="J394" s="79"/>
      <c r="K394" s="2"/>
      <c r="L394" s="2"/>
      <c r="M394" s="14"/>
      <c r="N394" s="22"/>
      <c r="S394" s="91"/>
      <c r="U394" s="22"/>
    </row>
    <row r="395" spans="2:23">
      <c r="B395" s="91"/>
      <c r="C395" s="6"/>
      <c r="D395" s="6"/>
      <c r="E395" s="132"/>
      <c r="F395" s="266"/>
      <c r="G395" s="266"/>
      <c r="H395" s="266"/>
      <c r="I395" s="266"/>
      <c r="J395" s="266"/>
      <c r="K395" s="266"/>
      <c r="L395" s="266"/>
      <c r="M395" s="266"/>
      <c r="N395" s="266"/>
      <c r="S395" s="91"/>
      <c r="U395" s="22"/>
    </row>
    <row r="396" spans="2:23">
      <c r="B396" s="91"/>
      <c r="S396" s="91"/>
    </row>
    <row r="397" spans="2:23">
      <c r="B397" s="91"/>
      <c r="S397" s="91"/>
    </row>
    <row r="398" spans="2:23">
      <c r="B398" s="91"/>
      <c r="S398" s="91"/>
    </row>
    <row r="399" spans="2:23">
      <c r="B399" s="91"/>
      <c r="S399" s="91"/>
      <c r="V399" s="55"/>
    </row>
    <row r="400" spans="2:23">
      <c r="B400" s="91"/>
      <c r="S400" s="91"/>
    </row>
    <row r="401" spans="2:22">
      <c r="B401" s="91"/>
      <c r="S401" s="91"/>
    </row>
    <row r="402" spans="2:22">
      <c r="B402" s="91"/>
      <c r="S402" s="91"/>
    </row>
    <row r="403" spans="2:22">
      <c r="B403" s="91"/>
      <c r="S403" s="91"/>
      <c r="V403" s="55"/>
    </row>
    <row r="404" spans="2:22">
      <c r="B404" s="90"/>
      <c r="C404" s="6"/>
      <c r="D404" s="6"/>
      <c r="E404" s="132"/>
      <c r="F404" s="44"/>
      <c r="G404" s="82"/>
      <c r="H404" s="82"/>
      <c r="I404" s="82"/>
      <c r="J404" s="82"/>
      <c r="K404" s="17"/>
      <c r="L404" s="17"/>
      <c r="M404" s="14"/>
      <c r="N404" s="12"/>
      <c r="R404" s="90"/>
      <c r="S404" s="90"/>
      <c r="U404" s="12"/>
    </row>
    <row r="405" spans="2:22">
      <c r="B405" s="90"/>
      <c r="C405" s="6"/>
      <c r="D405" s="6"/>
      <c r="E405" s="132"/>
      <c r="F405" s="44"/>
      <c r="G405" s="82"/>
      <c r="H405" s="82"/>
      <c r="I405" s="82"/>
      <c r="J405" s="82"/>
      <c r="K405" s="17"/>
      <c r="L405" s="17"/>
      <c r="M405" s="14"/>
      <c r="N405" s="12"/>
      <c r="R405" s="90"/>
      <c r="S405" s="90"/>
      <c r="U405" s="12"/>
    </row>
    <row r="406" spans="2:22">
      <c r="B406" s="91"/>
      <c r="S406" s="91"/>
    </row>
    <row r="407" spans="2:22">
      <c r="B407" s="91"/>
      <c r="S407" s="91"/>
    </row>
    <row r="408" spans="2:22">
      <c r="B408" s="91"/>
      <c r="S408" s="91"/>
    </row>
    <row r="409" spans="2:22">
      <c r="B409" s="91"/>
      <c r="S409" s="91"/>
    </row>
    <row r="410" spans="2:22">
      <c r="B410" s="91"/>
      <c r="S410" s="91"/>
    </row>
    <row r="411" spans="2:22">
      <c r="B411" s="91"/>
      <c r="S411" s="91"/>
    </row>
    <row r="412" spans="2:22">
      <c r="B412" s="91"/>
      <c r="S412" s="91"/>
    </row>
    <row r="413" spans="2:22">
      <c r="B413" s="91"/>
      <c r="S413" s="91"/>
    </row>
    <row r="414" spans="2:22">
      <c r="B414" s="91"/>
      <c r="S414" s="91"/>
      <c r="V414" s="55"/>
    </row>
    <row r="415" spans="2:22">
      <c r="B415" s="91"/>
      <c r="S415" s="91"/>
    </row>
    <row r="416" spans="2:22">
      <c r="B416" s="90"/>
      <c r="C416" s="16"/>
      <c r="D416" s="16"/>
      <c r="E416" s="22"/>
      <c r="F416" s="16"/>
      <c r="G416" s="80"/>
      <c r="H416" s="80"/>
      <c r="I416" s="80"/>
      <c r="J416" s="80"/>
      <c r="K416" s="41"/>
      <c r="L416" s="41"/>
      <c r="M416" s="14"/>
      <c r="N416" s="22"/>
      <c r="R416" s="90"/>
      <c r="S416" s="90"/>
      <c r="U416" s="22"/>
    </row>
    <row r="417" spans="2:22">
      <c r="B417" s="91"/>
      <c r="C417" s="6"/>
      <c r="D417" s="6"/>
      <c r="E417" s="132"/>
      <c r="F417" s="6"/>
      <c r="G417" s="79"/>
      <c r="H417" s="79"/>
      <c r="I417" s="79"/>
      <c r="J417" s="79"/>
      <c r="K417" s="2"/>
      <c r="L417" s="2"/>
      <c r="M417" s="14"/>
      <c r="N417" s="22"/>
      <c r="O417" s="2"/>
      <c r="S417" s="91"/>
      <c r="U417" s="22"/>
    </row>
    <row r="418" spans="2:22">
      <c r="B418" s="18"/>
      <c r="C418" s="6"/>
      <c r="D418" s="6"/>
      <c r="E418" s="132"/>
      <c r="F418" s="6"/>
      <c r="G418" s="79"/>
      <c r="H418" s="79"/>
      <c r="I418" s="86"/>
      <c r="J418" s="86"/>
      <c r="K418" s="13"/>
      <c r="L418" s="13"/>
      <c r="M418" s="18"/>
      <c r="N418" s="22"/>
      <c r="O418" s="2"/>
      <c r="R418" s="18"/>
      <c r="S418" s="18"/>
      <c r="U418" s="22"/>
    </row>
    <row r="419" spans="2:22" ht="15.75">
      <c r="B419" s="59"/>
      <c r="C419" s="59"/>
      <c r="D419" s="59"/>
      <c r="E419" s="58"/>
      <c r="F419" s="4"/>
      <c r="G419" s="59"/>
      <c r="H419" s="59"/>
      <c r="I419" s="59"/>
      <c r="J419" s="59"/>
      <c r="K419" s="7"/>
      <c r="L419" s="7"/>
      <c r="M419" s="57"/>
      <c r="N419" s="1"/>
      <c r="O419" s="2"/>
      <c r="R419" s="59"/>
      <c r="S419" s="59"/>
      <c r="U419" s="1"/>
    </row>
    <row r="420" spans="2:22">
      <c r="B420" s="15"/>
      <c r="C420" s="42"/>
      <c r="D420" s="43"/>
      <c r="E420" s="4"/>
      <c r="F420" s="4"/>
      <c r="G420" s="81"/>
      <c r="H420" s="81"/>
      <c r="I420" s="81"/>
      <c r="J420" s="81"/>
      <c r="K420" s="15"/>
      <c r="L420" s="15"/>
      <c r="M420" s="14"/>
      <c r="N420" s="12"/>
      <c r="O420" s="2"/>
      <c r="R420" s="15"/>
      <c r="S420" s="15"/>
      <c r="U420" s="12"/>
    </row>
    <row r="421" spans="2:22">
      <c r="B421" s="91"/>
      <c r="C421" s="6"/>
      <c r="D421" s="6"/>
      <c r="E421" s="132"/>
      <c r="F421" s="16"/>
      <c r="G421" s="79"/>
      <c r="H421" s="79"/>
      <c r="I421" s="79"/>
      <c r="J421" s="79"/>
      <c r="K421" s="2"/>
      <c r="L421" s="2"/>
      <c r="M421" s="14"/>
      <c r="N421" s="22"/>
      <c r="O421" s="2"/>
      <c r="S421" s="91"/>
      <c r="U421" s="22"/>
      <c r="V421" s="55"/>
    </row>
    <row r="422" spans="2:22">
      <c r="B422" s="91"/>
      <c r="C422" s="6"/>
      <c r="D422" s="6"/>
      <c r="E422" s="132"/>
      <c r="F422" s="6"/>
      <c r="G422" s="79"/>
      <c r="H422" s="79"/>
      <c r="I422" s="79"/>
      <c r="J422" s="79"/>
      <c r="K422" s="2"/>
      <c r="L422" s="2"/>
      <c r="M422" s="14"/>
      <c r="N422" s="22"/>
      <c r="O422" s="2"/>
      <c r="S422" s="91"/>
      <c r="U422" s="22"/>
    </row>
    <row r="423" spans="2:22">
      <c r="B423" s="91"/>
      <c r="C423" s="6"/>
      <c r="D423" s="6"/>
      <c r="E423" s="132"/>
      <c r="F423" s="6"/>
      <c r="G423" s="79"/>
      <c r="H423" s="79"/>
      <c r="I423" s="79"/>
      <c r="J423" s="79"/>
      <c r="K423" s="2"/>
      <c r="L423" s="2"/>
      <c r="M423" s="14"/>
      <c r="N423" s="22"/>
      <c r="O423" s="2"/>
      <c r="S423" s="91"/>
      <c r="U423" s="22"/>
    </row>
    <row r="424" spans="2:22">
      <c r="B424" s="91"/>
      <c r="F424" s="16"/>
      <c r="S424" s="91"/>
    </row>
    <row r="425" spans="2:22">
      <c r="B425" s="91"/>
      <c r="S425" s="91"/>
    </row>
    <row r="426" spans="2:22">
      <c r="B426" s="91"/>
      <c r="S426" s="91"/>
    </row>
    <row r="427" spans="2:22">
      <c r="B427" s="91"/>
      <c r="S427" s="91"/>
      <c r="V427" s="55"/>
    </row>
    <row r="428" spans="2:22">
      <c r="B428" s="91"/>
      <c r="S428" s="91"/>
      <c r="V428" s="55"/>
    </row>
    <row r="429" spans="2:22">
      <c r="B429" s="91"/>
      <c r="S429" s="91"/>
      <c r="V429" s="55"/>
    </row>
    <row r="430" spans="2:22">
      <c r="B430" s="91"/>
      <c r="S430" s="91"/>
      <c r="V430" s="55"/>
    </row>
    <row r="431" spans="2:22">
      <c r="B431" s="91"/>
      <c r="S431" s="91"/>
    </row>
    <row r="432" spans="2:22">
      <c r="B432" s="91"/>
      <c r="S432" s="91"/>
    </row>
    <row r="433" spans="2:19">
      <c r="B433" s="91"/>
      <c r="S433" s="91"/>
    </row>
    <row r="434" spans="2:19">
      <c r="B434" s="91"/>
      <c r="S434" s="91"/>
    </row>
    <row r="435" spans="2:19">
      <c r="B435" s="91"/>
      <c r="S435" s="91"/>
    </row>
    <row r="436" spans="2:19">
      <c r="B436" s="91"/>
      <c r="S436" s="91"/>
    </row>
    <row r="437" spans="2:19">
      <c r="B437" s="91"/>
      <c r="S437" s="91"/>
    </row>
    <row r="438" spans="2:19">
      <c r="B438" s="91"/>
      <c r="S438" s="91"/>
    </row>
    <row r="439" spans="2:19">
      <c r="B439" s="91"/>
      <c r="S439" s="91"/>
    </row>
    <row r="440" spans="2:19">
      <c r="B440" s="91"/>
      <c r="S440" s="91"/>
    </row>
    <row r="441" spans="2:19">
      <c r="B441" s="91"/>
      <c r="S441" s="91"/>
    </row>
    <row r="455" spans="16:17">
      <c r="P455" s="6"/>
      <c r="Q455" s="6"/>
    </row>
    <row r="475" spans="16:20">
      <c r="P475" s="10"/>
      <c r="Q475" s="10"/>
    </row>
    <row r="476" spans="16:20">
      <c r="T476" s="10"/>
    </row>
    <row r="477" spans="16:20">
      <c r="P477" s="10"/>
      <c r="Q477" s="10"/>
    </row>
    <row r="478" spans="16:20">
      <c r="P478" s="10"/>
      <c r="Q478" s="10"/>
    </row>
    <row r="486" spans="2:21">
      <c r="T486" s="10"/>
    </row>
    <row r="489" spans="2:21">
      <c r="B489" s="91"/>
      <c r="C489" s="6"/>
      <c r="D489" s="6"/>
      <c r="E489" s="132"/>
      <c r="F489" s="6"/>
      <c r="G489" s="82"/>
      <c r="H489" s="82"/>
      <c r="I489" s="82"/>
      <c r="J489" s="82"/>
      <c r="K489" s="17"/>
      <c r="L489" s="17"/>
      <c r="M489" s="14"/>
      <c r="N489" s="12"/>
      <c r="S489" s="91"/>
      <c r="U489" s="12"/>
    </row>
    <row r="490" spans="2:21">
      <c r="B490" s="91"/>
      <c r="C490" s="6"/>
      <c r="D490" s="6"/>
      <c r="E490" s="132"/>
      <c r="F490" s="6"/>
      <c r="G490" s="82"/>
      <c r="H490" s="82"/>
      <c r="I490" s="82"/>
      <c r="J490" s="82"/>
      <c r="K490" s="17"/>
      <c r="L490" s="17"/>
      <c r="M490" s="14"/>
      <c r="N490" s="12"/>
      <c r="S490" s="91"/>
      <c r="T490" s="5"/>
      <c r="U490" s="12"/>
    </row>
    <row r="491" spans="2:21">
      <c r="B491" s="91"/>
      <c r="C491" s="6"/>
      <c r="D491" s="6"/>
      <c r="E491" s="132"/>
      <c r="F491" s="6"/>
      <c r="G491" s="79"/>
      <c r="H491" s="79"/>
      <c r="I491" s="79"/>
      <c r="J491" s="79"/>
      <c r="K491" s="2"/>
      <c r="L491" s="2"/>
      <c r="M491" s="14"/>
      <c r="N491" s="19"/>
      <c r="S491" s="91"/>
      <c r="T491" s="5"/>
      <c r="U491" s="19"/>
    </row>
    <row r="492" spans="2:21">
      <c r="G492" s="83"/>
      <c r="H492" s="83"/>
      <c r="I492" s="83"/>
      <c r="J492" s="83"/>
      <c r="K492" s="21"/>
      <c r="L492" s="21"/>
      <c r="N492" s="40"/>
      <c r="T492" s="5"/>
      <c r="U492" s="40"/>
    </row>
    <row r="493" spans="2:21" ht="15.75">
      <c r="B493" s="59"/>
      <c r="C493" s="59"/>
      <c r="D493" s="59"/>
      <c r="E493" s="1"/>
      <c r="F493" s="4"/>
      <c r="G493" s="59"/>
      <c r="H493" s="59"/>
      <c r="I493" s="59"/>
      <c r="J493" s="59"/>
      <c r="K493" s="7"/>
      <c r="L493" s="7"/>
      <c r="M493" s="57"/>
      <c r="N493" s="1"/>
      <c r="R493" s="59"/>
      <c r="S493" s="59"/>
      <c r="T493" s="5"/>
      <c r="U493" s="1"/>
    </row>
    <row r="494" spans="2:21">
      <c r="B494" s="15"/>
      <c r="C494" s="42"/>
      <c r="D494" s="43"/>
      <c r="E494" s="4"/>
      <c r="F494" s="4"/>
      <c r="G494" s="81"/>
      <c r="H494" s="81"/>
      <c r="I494" s="81"/>
      <c r="J494" s="81"/>
      <c r="K494" s="15"/>
      <c r="L494" s="15"/>
      <c r="M494" s="14"/>
      <c r="N494" s="12"/>
      <c r="R494" s="15"/>
      <c r="S494" s="15"/>
      <c r="U494" s="12"/>
    </row>
    <row r="495" spans="2:21">
      <c r="B495" s="90"/>
      <c r="C495" s="16"/>
      <c r="D495" s="16"/>
      <c r="E495" s="22"/>
      <c r="F495" s="44"/>
      <c r="G495" s="80"/>
      <c r="H495" s="80"/>
      <c r="I495" s="80"/>
      <c r="J495" s="80"/>
      <c r="K495" s="41"/>
      <c r="L495" s="41"/>
      <c r="M495" s="14"/>
      <c r="N495" s="19"/>
      <c r="R495" s="90"/>
      <c r="S495" s="90"/>
      <c r="U495" s="19"/>
    </row>
    <row r="496" spans="2:21">
      <c r="B496" s="90"/>
      <c r="C496" s="20"/>
      <c r="D496" s="27"/>
      <c r="E496" s="22"/>
      <c r="F496" s="27"/>
      <c r="G496" s="80"/>
      <c r="H496" s="80"/>
      <c r="I496" s="80"/>
      <c r="J496" s="80"/>
      <c r="K496" s="90"/>
      <c r="L496" s="90"/>
      <c r="M496" s="14"/>
      <c r="N496" s="19"/>
      <c r="R496" s="90"/>
      <c r="S496" s="90"/>
      <c r="U496" s="19"/>
    </row>
    <row r="497" spans="2:21">
      <c r="B497" s="90"/>
      <c r="C497" s="16"/>
      <c r="D497" s="16"/>
      <c r="E497" s="22"/>
      <c r="F497" s="44"/>
      <c r="G497" s="82"/>
      <c r="H497" s="82"/>
      <c r="I497" s="82"/>
      <c r="J497" s="82"/>
      <c r="K497" s="17"/>
      <c r="L497" s="17"/>
      <c r="M497" s="14"/>
      <c r="N497" s="19"/>
      <c r="R497" s="90"/>
      <c r="S497" s="90"/>
      <c r="T497" s="10"/>
      <c r="U497" s="19"/>
    </row>
    <row r="498" spans="2:21">
      <c r="B498" s="91"/>
      <c r="C498" s="6"/>
      <c r="D498" s="6"/>
      <c r="E498" s="132"/>
      <c r="F498" s="6"/>
      <c r="G498" s="79"/>
      <c r="H498" s="79"/>
      <c r="I498" s="79"/>
      <c r="J498" s="79"/>
      <c r="K498" s="2"/>
      <c r="L498" s="2"/>
      <c r="M498" s="14"/>
      <c r="N498" s="22"/>
      <c r="S498" s="91"/>
      <c r="T498" s="10"/>
      <c r="U498" s="22"/>
    </row>
    <row r="499" spans="2:21">
      <c r="B499" s="91"/>
      <c r="C499" s="6"/>
      <c r="D499" s="6"/>
      <c r="E499" s="132"/>
      <c r="F499" s="6"/>
      <c r="G499" s="79"/>
      <c r="H499" s="79"/>
      <c r="I499" s="79"/>
      <c r="J499" s="79"/>
      <c r="K499" s="2"/>
      <c r="L499" s="2"/>
      <c r="M499" s="14"/>
      <c r="N499" s="22"/>
      <c r="S499" s="91"/>
      <c r="T499" s="10"/>
      <c r="U499" s="22"/>
    </row>
    <row r="500" spans="2:21">
      <c r="B500" s="91"/>
      <c r="C500" s="6"/>
      <c r="D500" s="6"/>
      <c r="E500" s="132"/>
      <c r="F500" s="6"/>
      <c r="G500" s="79"/>
      <c r="H500" s="79"/>
      <c r="I500" s="79"/>
      <c r="J500" s="79"/>
      <c r="K500" s="2"/>
      <c r="L500" s="2"/>
      <c r="M500" s="14"/>
      <c r="N500" s="22"/>
      <c r="S500" s="91"/>
      <c r="T500" s="10"/>
      <c r="U500" s="22"/>
    </row>
    <row r="501" spans="2:21">
      <c r="T501" s="10"/>
    </row>
    <row r="502" spans="2:21">
      <c r="T502" s="10"/>
    </row>
    <row r="507" spans="2:21">
      <c r="T507" s="10"/>
    </row>
    <row r="508" spans="2:21">
      <c r="T508" s="5"/>
    </row>
    <row r="509" spans="2:21">
      <c r="T509" s="5"/>
    </row>
    <row r="512" spans="2:21">
      <c r="B512" s="91"/>
      <c r="C512" s="6"/>
      <c r="D512" s="6"/>
      <c r="E512" s="132"/>
      <c r="F512" s="6"/>
      <c r="G512" s="79"/>
      <c r="H512" s="79"/>
      <c r="I512" s="79"/>
      <c r="J512" s="79"/>
      <c r="K512" s="2"/>
      <c r="L512" s="2"/>
      <c r="M512" s="14"/>
      <c r="N512" s="22"/>
      <c r="S512" s="91"/>
      <c r="U512" s="22"/>
    </row>
    <row r="513" spans="2:21">
      <c r="B513" s="91"/>
      <c r="C513" s="20"/>
      <c r="D513" s="27"/>
      <c r="E513" s="22"/>
      <c r="F513" s="27"/>
      <c r="G513" s="80"/>
      <c r="H513" s="80"/>
      <c r="I513" s="80"/>
      <c r="J513" s="80"/>
      <c r="K513" s="90"/>
      <c r="L513" s="90"/>
      <c r="M513" s="14"/>
      <c r="N513" s="19"/>
      <c r="P513" s="10"/>
      <c r="Q513" s="10"/>
      <c r="S513" s="91"/>
      <c r="U513" s="19"/>
    </row>
    <row r="514" spans="2:21">
      <c r="B514" s="90"/>
      <c r="C514" s="16"/>
      <c r="D514" s="16"/>
      <c r="E514" s="22"/>
      <c r="F514" s="16"/>
      <c r="G514" s="82"/>
      <c r="H514" s="82"/>
      <c r="I514" s="82"/>
      <c r="J514" s="82"/>
      <c r="K514" s="17"/>
      <c r="L514" s="17"/>
      <c r="M514" s="14"/>
      <c r="N514" s="19"/>
      <c r="R514" s="90"/>
      <c r="S514" s="90"/>
      <c r="U514" s="19"/>
    </row>
    <row r="515" spans="2:21">
      <c r="T515" s="10"/>
    </row>
    <row r="516" spans="2:21">
      <c r="B516" s="39"/>
      <c r="C516" s="39"/>
      <c r="D516" s="39"/>
      <c r="E516" s="130"/>
      <c r="F516" s="39"/>
      <c r="K516" s="39"/>
      <c r="L516" s="39"/>
      <c r="R516" s="50"/>
      <c r="S516" s="39"/>
    </row>
    <row r="517" spans="2:21">
      <c r="B517" s="39"/>
      <c r="C517" s="39"/>
      <c r="D517" s="39"/>
      <c r="E517" s="130"/>
      <c r="F517" s="39"/>
      <c r="K517" s="39"/>
      <c r="L517" s="39"/>
      <c r="R517" s="50"/>
      <c r="S517" s="39"/>
      <c r="T517" s="10"/>
    </row>
    <row r="518" spans="2:21">
      <c r="T518" s="10"/>
    </row>
    <row r="519" spans="2:21">
      <c r="T519" s="6"/>
    </row>
    <row r="520" spans="2:21">
      <c r="T520" s="6"/>
    </row>
    <row r="528" spans="2:21">
      <c r="T528" s="6"/>
    </row>
    <row r="534" spans="16:17">
      <c r="P534" s="10"/>
      <c r="Q534" s="10"/>
    </row>
    <row r="535" spans="16:17">
      <c r="P535" s="10"/>
      <c r="Q535" s="10"/>
    </row>
    <row r="538" spans="16:17">
      <c r="P538" s="10"/>
      <c r="Q538" s="10"/>
    </row>
    <row r="539" spans="16:17">
      <c r="P539" s="10"/>
      <c r="Q539" s="10"/>
    </row>
    <row r="540" spans="16:17">
      <c r="P540" s="10"/>
      <c r="Q540" s="10"/>
    </row>
    <row r="541" spans="16:17">
      <c r="P541" s="10"/>
      <c r="Q541" s="10"/>
    </row>
    <row r="542" spans="16:17">
      <c r="P542" s="10"/>
      <c r="Q542" s="10"/>
    </row>
    <row r="546" spans="16:20">
      <c r="P546" s="10"/>
      <c r="Q546" s="10"/>
    </row>
    <row r="547" spans="16:20">
      <c r="P547" s="10"/>
      <c r="Q547" s="10"/>
    </row>
    <row r="548" spans="16:20">
      <c r="P548" s="10"/>
      <c r="Q548" s="10"/>
    </row>
    <row r="549" spans="16:20">
      <c r="P549" s="10"/>
      <c r="Q549" s="10"/>
    </row>
    <row r="550" spans="16:20">
      <c r="P550" s="10"/>
      <c r="Q550" s="10"/>
    </row>
    <row r="552" spans="16:20">
      <c r="T552" s="5"/>
    </row>
    <row r="554" spans="16:20">
      <c r="P554" s="10"/>
      <c r="Q554" s="10"/>
    </row>
    <row r="555" spans="16:20">
      <c r="P555" s="10"/>
      <c r="Q555" s="10"/>
    </row>
    <row r="556" spans="16:20">
      <c r="P556" s="10"/>
      <c r="Q556" s="10"/>
    </row>
    <row r="558" spans="16:20">
      <c r="T558" s="6"/>
    </row>
    <row r="562" spans="16:20">
      <c r="T562" s="6"/>
    </row>
    <row r="563" spans="16:20">
      <c r="T563" s="6"/>
    </row>
    <row r="564" spans="16:20">
      <c r="P564" s="10"/>
      <c r="Q564" s="10"/>
    </row>
    <row r="591" spans="2:21">
      <c r="B591" s="11"/>
      <c r="G591" s="84"/>
      <c r="H591" s="84"/>
      <c r="I591" s="84"/>
      <c r="J591" s="84"/>
      <c r="K591" s="11"/>
      <c r="L591" s="11"/>
      <c r="M591" s="14"/>
      <c r="N591" s="19"/>
      <c r="R591" s="11"/>
      <c r="S591" s="11"/>
      <c r="U591" s="19"/>
    </row>
  </sheetData>
  <sortState ref="B190:U193">
    <sortCondition ref="N190:N193"/>
  </sortState>
  <mergeCells count="12">
    <mergeCell ref="B1:N1"/>
    <mergeCell ref="F3:G3"/>
    <mergeCell ref="M3:N3"/>
    <mergeCell ref="D6:M6"/>
    <mergeCell ref="C51:D51"/>
    <mergeCell ref="C54:M54"/>
    <mergeCell ref="F395:N395"/>
    <mergeCell ref="F23:N23"/>
    <mergeCell ref="F43:N43"/>
    <mergeCell ref="O112:P112"/>
    <mergeCell ref="O58:P58"/>
    <mergeCell ref="C52:D52"/>
  </mergeCells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blaket</vt:lpstr>
      <vt:lpstr>start</vt:lpstr>
      <vt:lpstr>finish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Siimu</cp:lastModifiedBy>
  <cp:lastPrinted>2013-03-31T11:08:11Z</cp:lastPrinted>
  <dcterms:created xsi:type="dcterms:W3CDTF">2010-01-02T11:35:23Z</dcterms:created>
  <dcterms:modified xsi:type="dcterms:W3CDTF">2013-03-31T12:47:44Z</dcterms:modified>
</cp:coreProperties>
</file>