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u.BL\Desktop\laskesuusk\24-25 aug\"/>
    </mc:Choice>
  </mc:AlternateContent>
  <bookViews>
    <workbookView xWindow="0" yWindow="0" windowWidth="20490" windowHeight="7755" firstSheet="1" activeTab="1"/>
  </bookViews>
  <sheets>
    <sheet name="blaket" sheetId="2" state="hidden" r:id="rId1"/>
    <sheet name="start" sheetId="4" r:id="rId2"/>
  </sheets>
  <calcPr calcId="152511" concurrentCalc="0"/>
</workbook>
</file>

<file path=xl/calcChain.xml><?xml version="1.0" encoding="utf-8"?>
<calcChain xmlns="http://schemas.openxmlformats.org/spreadsheetml/2006/main">
  <c r="K145" i="4" l="1"/>
  <c r="L145" i="4"/>
  <c r="M145" i="4"/>
  <c r="K142" i="4"/>
  <c r="L142" i="4"/>
  <c r="M142" i="4"/>
  <c r="K144" i="4"/>
  <c r="L144" i="4"/>
  <c r="M144" i="4"/>
  <c r="K143" i="4"/>
  <c r="L143" i="4"/>
  <c r="M143" i="4"/>
  <c r="K134" i="4"/>
  <c r="L134" i="4"/>
  <c r="M134" i="4"/>
  <c r="K136" i="4"/>
  <c r="L136" i="4"/>
  <c r="M136" i="4"/>
  <c r="K135" i="4"/>
  <c r="L135" i="4"/>
  <c r="M135" i="4"/>
  <c r="K137" i="4"/>
  <c r="L137" i="4"/>
  <c r="M137" i="4"/>
  <c r="K128" i="4"/>
  <c r="L128" i="4"/>
  <c r="M128" i="4"/>
  <c r="K123" i="4"/>
  <c r="L123" i="4"/>
  <c r="M123" i="4"/>
  <c r="K118" i="4"/>
  <c r="L118" i="4"/>
  <c r="M118" i="4"/>
  <c r="K116" i="4"/>
  <c r="L116" i="4"/>
  <c r="M116" i="4"/>
  <c r="K112" i="4"/>
  <c r="L112" i="4"/>
  <c r="M112" i="4"/>
  <c r="K117" i="4"/>
  <c r="L117" i="4"/>
  <c r="M117" i="4"/>
  <c r="K113" i="4"/>
  <c r="L113" i="4"/>
  <c r="M113" i="4"/>
  <c r="K114" i="4"/>
  <c r="L114" i="4"/>
  <c r="M114" i="4"/>
  <c r="K115" i="4"/>
  <c r="L115" i="4"/>
  <c r="M115" i="4"/>
  <c r="K106" i="4"/>
  <c r="L106" i="4"/>
  <c r="M106" i="4"/>
  <c r="K101" i="4"/>
  <c r="L101" i="4"/>
  <c r="M101" i="4"/>
  <c r="K96" i="4"/>
  <c r="L96" i="4"/>
  <c r="M96" i="4"/>
  <c r="K90" i="4"/>
  <c r="L90" i="4"/>
  <c r="M90" i="4"/>
  <c r="K83" i="4"/>
  <c r="L83" i="4"/>
  <c r="M83" i="4"/>
  <c r="K82" i="4"/>
  <c r="L82" i="4"/>
  <c r="M82" i="4"/>
  <c r="K81" i="4"/>
  <c r="L81" i="4"/>
  <c r="M81" i="4"/>
  <c r="K79" i="4"/>
  <c r="L79" i="4"/>
  <c r="M79" i="4"/>
  <c r="K80" i="4"/>
  <c r="L80" i="4"/>
  <c r="M80" i="4"/>
  <c r="K72" i="4"/>
  <c r="L72" i="4"/>
  <c r="M72" i="4"/>
  <c r="K74" i="4"/>
  <c r="L74" i="4"/>
  <c r="M74" i="4"/>
  <c r="K73" i="4"/>
  <c r="L73" i="4"/>
  <c r="M73" i="4"/>
  <c r="K66" i="4"/>
  <c r="L66" i="4"/>
  <c r="M66" i="4"/>
  <c r="K62" i="4"/>
  <c r="L62" i="4"/>
  <c r="M62" i="4"/>
  <c r="K65" i="4"/>
  <c r="L65" i="4"/>
  <c r="M65" i="4"/>
  <c r="K61" i="4"/>
  <c r="L61" i="4"/>
  <c r="M61" i="4"/>
  <c r="K64" i="4"/>
  <c r="L64" i="4"/>
  <c r="M64" i="4"/>
  <c r="K63" i="4"/>
  <c r="L63" i="4"/>
  <c r="M63" i="4"/>
  <c r="K67" i="4"/>
  <c r="L67" i="4"/>
  <c r="M67" i="4"/>
  <c r="K56" i="4"/>
  <c r="L56" i="4"/>
  <c r="M56" i="4"/>
  <c r="K54" i="4"/>
  <c r="L54" i="4"/>
  <c r="M54" i="4"/>
  <c r="K55" i="4"/>
  <c r="L55" i="4"/>
  <c r="M55" i="4"/>
  <c r="K44" i="4"/>
  <c r="L44" i="4"/>
  <c r="M44" i="4"/>
  <c r="K41" i="4"/>
  <c r="L41" i="4"/>
  <c r="M41" i="4"/>
  <c r="K37" i="4"/>
  <c r="L37" i="4"/>
  <c r="M37" i="4"/>
  <c r="K38" i="4"/>
  <c r="L38" i="4"/>
  <c r="M38" i="4"/>
  <c r="K43" i="4"/>
  <c r="L43" i="4"/>
  <c r="M43" i="4"/>
  <c r="K39" i="4"/>
  <c r="L39" i="4"/>
  <c r="M39" i="4"/>
  <c r="K42" i="4"/>
  <c r="L42" i="4"/>
  <c r="M42" i="4"/>
  <c r="K36" i="4"/>
  <c r="L36" i="4"/>
  <c r="M36" i="4"/>
  <c r="K40" i="4"/>
  <c r="L40" i="4"/>
  <c r="M40" i="4"/>
  <c r="K27" i="4"/>
  <c r="L27" i="4"/>
  <c r="M27" i="4"/>
  <c r="K29" i="4"/>
  <c r="L29" i="4"/>
  <c r="M29" i="4"/>
  <c r="K28" i="4"/>
  <c r="L28" i="4"/>
  <c r="M28" i="4"/>
  <c r="L21" i="4"/>
  <c r="K21" i="4"/>
  <c r="M21" i="4"/>
  <c r="L18" i="4"/>
  <c r="K18" i="4"/>
  <c r="M18" i="4"/>
  <c r="L20" i="4"/>
  <c r="K20" i="4"/>
  <c r="M20" i="4"/>
  <c r="L17" i="4"/>
  <c r="K17" i="4"/>
  <c r="M17" i="4"/>
  <c r="L22" i="4"/>
  <c r="K22" i="4"/>
  <c r="M22" i="4"/>
  <c r="L16" i="4"/>
  <c r="K16" i="4"/>
  <c r="M16" i="4"/>
  <c r="L19" i="4"/>
  <c r="K19" i="4"/>
  <c r="M19" i="4"/>
  <c r="L8" i="4"/>
  <c r="K8" i="4"/>
  <c r="M8" i="4"/>
  <c r="L9" i="4"/>
  <c r="K9" i="4"/>
  <c r="M9" i="4"/>
  <c r="L10" i="4"/>
  <c r="K10" i="4"/>
  <c r="M10" i="4"/>
  <c r="L7" i="4"/>
  <c r="K7" i="4"/>
  <c r="M7" i="4"/>
  <c r="L11" i="4"/>
  <c r="K11" i="4"/>
  <c r="M11" i="4"/>
</calcChain>
</file>

<file path=xl/sharedStrings.xml><?xml version="1.0" encoding="utf-8"?>
<sst xmlns="http://schemas.openxmlformats.org/spreadsheetml/2006/main" count="555" uniqueCount="180">
  <si>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</si>
  <si>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</si>
  <si>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</si>
  <si>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</si>
  <si>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</si>
  <si>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</si>
  <si>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</si>
  <si>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</si>
  <si>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</si>
  <si>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Võru SPKO/SÜ Võru Biathlon</t>
  </si>
  <si>
    <t>P</t>
  </si>
  <si>
    <t>Elva SUKL</t>
  </si>
  <si>
    <t>PEETER</t>
  </si>
  <si>
    <t>KOMPUS</t>
  </si>
  <si>
    <t>MIHKEL</t>
  </si>
  <si>
    <t>UNT</t>
  </si>
  <si>
    <t>MARKO</t>
  </si>
  <si>
    <t>MOOR</t>
  </si>
  <si>
    <t>Vastseliina SPKL</t>
  </si>
  <si>
    <t>TIMO</t>
  </si>
  <si>
    <t>TRUU</t>
  </si>
  <si>
    <t>TARVI</t>
  </si>
  <si>
    <t>SIKK</t>
  </si>
  <si>
    <t>KERMO</t>
  </si>
  <si>
    <t>KOSKINEN</t>
  </si>
  <si>
    <t>Oti SPKL/Zahkna Team</t>
  </si>
  <si>
    <t>Äkke SPKL/Narva SK Energia</t>
  </si>
  <si>
    <t>* püssid laskekohal</t>
  </si>
  <si>
    <t>JOHANNA</t>
  </si>
  <si>
    <t>Haanja</t>
  </si>
  <si>
    <t>MAGNAR</t>
  </si>
  <si>
    <t>ARUOJA</t>
  </si>
  <si>
    <t>KILVITS</t>
  </si>
  <si>
    <t>SANDER</t>
  </si>
  <si>
    <t xml:space="preserve">HANNA </t>
  </si>
  <si>
    <t>KRISTEL-KAI</t>
  </si>
  <si>
    <t>KONS</t>
  </si>
  <si>
    <t>ALINA</t>
  </si>
  <si>
    <t>KÄTLIAN</t>
  </si>
  <si>
    <t>OLESK</t>
  </si>
  <si>
    <t xml:space="preserve">            ** Püstimärk</t>
  </si>
  <si>
    <t>Peakohtunik: Hillar Zahkna</t>
  </si>
  <si>
    <t>Finish</t>
  </si>
  <si>
    <t>Võistleja number</t>
  </si>
  <si>
    <t>Aeg</t>
  </si>
  <si>
    <t>Ajavõtt:  Siimu Kaas</t>
  </si>
  <si>
    <t>TAAVI</t>
  </si>
  <si>
    <t>PERV</t>
  </si>
  <si>
    <t>ART KRISTJAN</t>
  </si>
  <si>
    <t>Vastseliina SPKL/AUDENTES</t>
  </si>
  <si>
    <t>MART</t>
  </si>
  <si>
    <t>VŠIVTSEV</t>
  </si>
  <si>
    <t>BOTŠTARJOVA</t>
  </si>
  <si>
    <t>SUBBOTKINA</t>
  </si>
  <si>
    <t>VIOLINA</t>
  </si>
  <si>
    <t>PAVLOVA</t>
  </si>
  <si>
    <t>KAIT</t>
  </si>
  <si>
    <t>KAIDOR</t>
  </si>
  <si>
    <t xml:space="preserve">EGERT </t>
  </si>
  <si>
    <t>AALDE</t>
  </si>
  <si>
    <t>Serviti SPKL</t>
  </si>
  <si>
    <t>REIMO-TAAVI</t>
  </si>
  <si>
    <t>LÕBU</t>
  </si>
  <si>
    <t>MAREK</t>
  </si>
  <si>
    <t>PARKSEPP</t>
  </si>
  <si>
    <t>DARIA</t>
  </si>
  <si>
    <t>AEG</t>
  </si>
  <si>
    <t>JANIS</t>
  </si>
  <si>
    <t>KRISTO</t>
  </si>
  <si>
    <t>TUVI</t>
  </si>
  <si>
    <t>JÜRI</t>
  </si>
  <si>
    <t>UHA</t>
  </si>
  <si>
    <t>Viljandi SPKL</t>
  </si>
  <si>
    <t>SANDRA</t>
  </si>
  <si>
    <t>TARIKAS</t>
  </si>
  <si>
    <t>JOOSEP</t>
  </si>
  <si>
    <t>JEKABS</t>
  </si>
  <si>
    <t>PUTNINS</t>
  </si>
  <si>
    <t>LATVIA</t>
  </si>
  <si>
    <t>HANNES</t>
  </si>
  <si>
    <t>DANIIL</t>
  </si>
  <si>
    <t>SUBBOTIN</t>
  </si>
  <si>
    <t>TSÕGANOVA</t>
  </si>
  <si>
    <t>ANNIJA</t>
  </si>
  <si>
    <t>KALMER</t>
  </si>
  <si>
    <t>KSENIA</t>
  </si>
  <si>
    <t>PRIBÕLOVSKAJA</t>
  </si>
  <si>
    <t>JELENA</t>
  </si>
  <si>
    <t>EESTI LAHTISED MEISTRIVÕISTLUSED</t>
  </si>
  <si>
    <t>INDIVIDUAAL</t>
  </si>
  <si>
    <t>TRAHV 30sek</t>
  </si>
  <si>
    <t xml:space="preserve">MAARJA </t>
  </si>
  <si>
    <t>MARANIK</t>
  </si>
  <si>
    <t>SILVIA</t>
  </si>
  <si>
    <t>LUUP</t>
  </si>
  <si>
    <t>KEVIN</t>
  </si>
  <si>
    <t>KIVIMAA</t>
  </si>
  <si>
    <t>ANTS</t>
  </si>
  <si>
    <t>PERTELSON</t>
  </si>
  <si>
    <t>TAK</t>
  </si>
  <si>
    <t>ALEKSEI</t>
  </si>
  <si>
    <t>MOSCOW</t>
  </si>
  <si>
    <t>KISELEV</t>
  </si>
  <si>
    <t>ARTJOM</t>
  </si>
  <si>
    <t>LISITSIN</t>
  </si>
  <si>
    <t>MAKSIM</t>
  </si>
  <si>
    <t>MIRONOV</t>
  </si>
  <si>
    <t>GRUNINA</t>
  </si>
  <si>
    <t>ANASTASIA</t>
  </si>
  <si>
    <t>ORLOVA</t>
  </si>
  <si>
    <t>DIMITRI</t>
  </si>
  <si>
    <t>GROMOV</t>
  </si>
  <si>
    <t>VIKTOR</t>
  </si>
  <si>
    <t>KOMEL</t>
  </si>
  <si>
    <t>KATARINA</t>
  </si>
  <si>
    <t>MUHINA</t>
  </si>
  <si>
    <t>PORFIRYANU</t>
  </si>
  <si>
    <t>KAZAKHSTAN</t>
  </si>
  <si>
    <t>KAREL</t>
  </si>
  <si>
    <t>KULBIN</t>
  </si>
  <si>
    <t>SK Biathlon</t>
  </si>
  <si>
    <t>KASPAR</t>
  </si>
  <si>
    <t>SONGISSEPP</t>
  </si>
  <si>
    <t>ILMAR</t>
  </si>
  <si>
    <t>VÄHI</t>
  </si>
  <si>
    <t>HEIKI</t>
  </si>
  <si>
    <t>MÄESALU</t>
  </si>
  <si>
    <t>ALNEK</t>
  </si>
  <si>
    <t>SIMMO</t>
  </si>
  <si>
    <t>TINTSO</t>
  </si>
  <si>
    <t>JELIZAVETA</t>
  </si>
  <si>
    <t>KRISTJAN</t>
  </si>
  <si>
    <t>ŠEMARIN</t>
  </si>
  <si>
    <t>ANDREI</t>
  </si>
  <si>
    <t>DUDAREV</t>
  </si>
  <si>
    <t>VŠIVTSEVA</t>
  </si>
  <si>
    <t>SOIKKA</t>
  </si>
  <si>
    <t>ARTUR</t>
  </si>
  <si>
    <t>VODI</t>
  </si>
  <si>
    <t>KALLE</t>
  </si>
  <si>
    <t>METSOJA</t>
  </si>
  <si>
    <t>ANRIJS</t>
  </si>
  <si>
    <t>PUSNAKOVS</t>
  </si>
  <si>
    <t>FEOKTISTS</t>
  </si>
  <si>
    <t>NEIMANIS</t>
  </si>
  <si>
    <t>GATIS</t>
  </si>
  <si>
    <t>ANDIS</t>
  </si>
  <si>
    <t>PUSNAKOVA</t>
  </si>
  <si>
    <t>KRISTIINA</t>
  </si>
  <si>
    <t>UUSNA</t>
  </si>
  <si>
    <t>EVELI</t>
  </si>
  <si>
    <t>SAUE</t>
  </si>
  <si>
    <t>MARJU</t>
  </si>
  <si>
    <t>MEEMA</t>
  </si>
  <si>
    <t>Karupesa Team</t>
  </si>
  <si>
    <t>N13*             3km ( 3x1 )</t>
  </si>
  <si>
    <t>M13*            3km ( 3x1 )</t>
  </si>
  <si>
    <t>N15*          4km ( 4x1 )</t>
  </si>
  <si>
    <t>M15*         5km ( 4x1,2 )</t>
  </si>
  <si>
    <t>N17     5km ( 5x1 )</t>
  </si>
  <si>
    <t>M17       5km ( 5X1)</t>
  </si>
  <si>
    <t>N19    5km ( 5x1 )</t>
  </si>
  <si>
    <t>M19     5 km ( 5x1 )</t>
  </si>
  <si>
    <t>N 21  6km ( 5x1,2 )</t>
  </si>
  <si>
    <t>M21   7km ( 5x1,4 )</t>
  </si>
  <si>
    <t>N  6km ( 5x1,2 )</t>
  </si>
  <si>
    <t>M   7km ( 5x1,4 )</t>
  </si>
  <si>
    <t>M-Har  6km ( 5x1,2 )</t>
  </si>
  <si>
    <t>N-Har  3,5km ( 5x0,7 )</t>
  </si>
  <si>
    <t>N40     3,5km ( 5x0,7 )</t>
  </si>
  <si>
    <t>M40     6km ( 5x1,2 )</t>
  </si>
  <si>
    <t>M50     6km ( 5x1,2 )</t>
  </si>
  <si>
    <t>LLL</t>
  </si>
  <si>
    <t>LPLP</t>
  </si>
  <si>
    <t>Suvebiathlonis</t>
  </si>
  <si>
    <t>DNS</t>
  </si>
  <si>
    <t>AIRI</t>
  </si>
  <si>
    <t>TSERNOUS</t>
  </si>
  <si>
    <t>Jooksuaeg</t>
  </si>
  <si>
    <t>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</si>
</sst>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20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2" xfId="0" applyFont="1" applyBorder="1"/>
    <xf numFmtId="0" fontId="0" fillId="0" borderId="2" xfId="0" applyBorder="1"/>
    <xf numFmtId="0" fontId="1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20" fontId="6" fillId="0" borderId="0" xfId="0" applyNumberFormat="1" applyFont="1" applyFill="1" applyBorder="1"/>
    <xf numFmtId="0" fontId="9" fillId="0" borderId="0" xfId="0" applyFont="1" applyAlignment="1">
      <alignment horizontal="center"/>
    </xf>
    <xf numFmtId="21" fontId="0" fillId="0" borderId="0" xfId="0" applyNumberFormat="1"/>
    <xf numFmtId="0" fontId="0" fillId="0" borderId="0" xfId="0" applyBorder="1" applyAlignment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Border="1"/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/>
    </xf>
    <xf numFmtId="21" fontId="6" fillId="0" borderId="18" xfId="0" applyNumberFormat="1" applyFont="1" applyBorder="1" applyAlignment="1">
      <alignment horizontal="center"/>
    </xf>
    <xf numFmtId="0" fontId="7" fillId="0" borderId="17" xfId="0" applyFont="1" applyBorder="1" applyAlignment="1"/>
    <xf numFmtId="21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20" fontId="7" fillId="0" borderId="0" xfId="0" applyNumberFormat="1" applyFont="1" applyFill="1" applyBorder="1"/>
    <xf numFmtId="21" fontId="0" fillId="0" borderId="0" xfId="0" applyNumberFormat="1" applyBorder="1"/>
    <xf numFmtId="21" fontId="8" fillId="0" borderId="0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21" fontId="6" fillId="0" borderId="13" xfId="0" applyNumberFormat="1" applyFont="1" applyBorder="1" applyAlignment="1">
      <alignment horizontal="center"/>
    </xf>
    <xf numFmtId="21" fontId="6" fillId="0" borderId="14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1" fontId="6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9" fillId="0" borderId="26" xfId="0" applyFont="1" applyBorder="1" applyAlignment="1">
      <alignment horizontal="center"/>
    </xf>
    <xf numFmtId="21" fontId="6" fillId="0" borderId="2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/>
    <xf numFmtId="0" fontId="3" fillId="0" borderId="12" xfId="0" applyFont="1" applyBorder="1" applyAlignment="1">
      <alignment horizontal="left"/>
    </xf>
    <xf numFmtId="21" fontId="7" fillId="0" borderId="19" xfId="0" applyNumberFormat="1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6" fillId="0" borderId="1" xfId="0" applyFont="1" applyBorder="1"/>
    <xf numFmtId="0" fontId="12" fillId="0" borderId="1" xfId="0" applyFont="1" applyBorder="1"/>
    <xf numFmtId="0" fontId="6" fillId="0" borderId="17" xfId="0" applyFont="1" applyBorder="1"/>
    <xf numFmtId="0" fontId="6" fillId="0" borderId="2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/>
    <xf numFmtId="0" fontId="6" fillId="0" borderId="20" xfId="0" applyFont="1" applyBorder="1"/>
    <xf numFmtId="0" fontId="6" fillId="0" borderId="9" xfId="0" applyFont="1" applyBorder="1"/>
    <xf numFmtId="0" fontId="6" fillId="0" borderId="9" xfId="0" applyFont="1" applyBorder="1" applyAlignment="1"/>
    <xf numFmtId="0" fontId="6" fillId="0" borderId="16" xfId="0" applyFont="1" applyBorder="1"/>
    <xf numFmtId="20" fontId="6" fillId="0" borderId="1" xfId="0" applyNumberFormat="1" applyFont="1" applyFill="1" applyBorder="1"/>
    <xf numFmtId="0" fontId="6" fillId="0" borderId="21" xfId="0" applyFont="1" applyBorder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5" xfId="0" applyFont="1" applyBorder="1"/>
    <xf numFmtId="0" fontId="6" fillId="0" borderId="12" xfId="0" applyFont="1" applyBorder="1"/>
    <xf numFmtId="20" fontId="6" fillId="0" borderId="12" xfId="0" applyNumberFormat="1" applyFont="1" applyFill="1" applyBorder="1"/>
    <xf numFmtId="0" fontId="8" fillId="0" borderId="27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9" xfId="0" applyFont="1" applyFill="1" applyBorder="1" applyAlignment="1"/>
    <xf numFmtId="0" fontId="3" fillId="0" borderId="30" xfId="0" applyFont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21" fontId="7" fillId="0" borderId="3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1" fontId="8" fillId="0" borderId="22" xfId="0" applyNumberFormat="1" applyFont="1" applyBorder="1" applyAlignment="1">
      <alignment horizontal="center"/>
    </xf>
    <xf numFmtId="21" fontId="8" fillId="0" borderId="18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7" fillId="0" borderId="14" xfId="0" applyFont="1" applyBorder="1" applyAlignment="1"/>
    <xf numFmtId="0" fontId="0" fillId="0" borderId="21" xfId="0" applyBorder="1" applyAlignment="1">
      <alignment horizontal="center"/>
    </xf>
    <xf numFmtId="0" fontId="7" fillId="0" borderId="31" xfId="0" applyFont="1" applyBorder="1" applyAlignment="1">
      <alignment horizontal="center"/>
    </xf>
    <xf numFmtId="21" fontId="8" fillId="0" borderId="13" xfId="0" applyNumberFormat="1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7" fillId="0" borderId="24" xfId="0" applyFont="1" applyBorder="1" applyAlignment="1"/>
    <xf numFmtId="0" fontId="3" fillId="0" borderId="19" xfId="0" applyFont="1" applyBorder="1" applyAlignment="1">
      <alignment horizontal="center"/>
    </xf>
    <xf numFmtId="0" fontId="9" fillId="0" borderId="18" xfId="0" applyFont="1" applyBorder="1"/>
    <xf numFmtId="0" fontId="0" fillId="0" borderId="13" xfId="0" applyBorder="1"/>
    <xf numFmtId="0" fontId="0" fillId="0" borderId="14" xfId="0" applyBorder="1"/>
    <xf numFmtId="0" fontId="9" fillId="0" borderId="11" xfId="0" applyFont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21" xfId="0" applyFont="1" applyBorder="1"/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/>
    <xf numFmtId="21" fontId="7" fillId="0" borderId="30" xfId="0" applyNumberFormat="1" applyFont="1" applyBorder="1" applyAlignment="1">
      <alignment horizontal="center"/>
    </xf>
    <xf numFmtId="0" fontId="6" fillId="0" borderId="20" xfId="0" applyFont="1" applyBorder="1" applyAlignment="1"/>
    <xf numFmtId="0" fontId="8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20" fontId="6" fillId="0" borderId="17" xfId="0" applyNumberFormat="1" applyFont="1" applyFill="1" applyBorder="1"/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D7" sqref="D7"/>
    </sheetView>
  </sheetViews>
  <sheetFormatPr defaultRowHeight="12.75" x14ac:dyDescent="0.2"/>
  <cols>
    <col min="3" max="3" width="11.5703125" customWidth="1"/>
    <col min="8" max="8" width="8.42578125" customWidth="1"/>
    <col min="10" max="10" width="10.42578125" customWidth="1"/>
  </cols>
  <sheetData>
    <row r="2" spans="2:13" ht="20.25" x14ac:dyDescent="0.3">
      <c r="B2" s="163" t="s">
        <v>42</v>
      </c>
      <c r="C2" s="163"/>
      <c r="D2" s="163"/>
      <c r="E2" s="163"/>
      <c r="F2" s="163"/>
      <c r="I2" s="163" t="s">
        <v>42</v>
      </c>
      <c r="J2" s="163"/>
      <c r="K2" s="163"/>
      <c r="L2" s="163"/>
      <c r="M2" s="163"/>
    </row>
    <row r="4" spans="2:13" ht="15.75" x14ac:dyDescent="0.25">
      <c r="B4" s="164" t="s">
        <v>43</v>
      </c>
      <c r="C4" s="166"/>
      <c r="D4" s="165" t="s">
        <v>44</v>
      </c>
      <c r="E4" s="164"/>
      <c r="F4" s="164"/>
      <c r="I4" s="164" t="s">
        <v>43</v>
      </c>
      <c r="J4" s="164"/>
      <c r="K4" s="25"/>
      <c r="L4" s="23" t="s">
        <v>44</v>
      </c>
      <c r="M4" s="24"/>
    </row>
    <row r="5" spans="2:13" ht="27.95" customHeight="1" x14ac:dyDescent="0.2">
      <c r="B5" s="27"/>
      <c r="C5" s="26"/>
      <c r="D5" s="27"/>
      <c r="E5" s="26"/>
      <c r="F5" s="31"/>
      <c r="I5" s="27"/>
      <c r="J5" s="26"/>
      <c r="K5" s="27"/>
      <c r="L5" s="26"/>
      <c r="M5" s="31"/>
    </row>
    <row r="6" spans="2:13" ht="27.95" customHeight="1" x14ac:dyDescent="0.2">
      <c r="B6" s="29"/>
      <c r="C6" s="28"/>
      <c r="D6" s="29"/>
      <c r="E6" s="28"/>
      <c r="F6" s="32"/>
      <c r="I6" s="29"/>
      <c r="J6" s="28"/>
      <c r="K6" s="29"/>
      <c r="L6" s="28"/>
      <c r="M6" s="32"/>
    </row>
    <row r="7" spans="2:13" ht="27.95" customHeight="1" x14ac:dyDescent="0.2">
      <c r="B7" s="29"/>
      <c r="C7" s="28"/>
      <c r="D7" s="29"/>
      <c r="E7" s="28"/>
      <c r="F7" s="32"/>
      <c r="I7" s="29"/>
      <c r="J7" s="28"/>
      <c r="K7" s="29"/>
      <c r="L7" s="28"/>
      <c r="M7" s="32"/>
    </row>
    <row r="8" spans="2:13" ht="27.95" customHeight="1" x14ac:dyDescent="0.2">
      <c r="B8" s="29"/>
      <c r="C8" s="28"/>
      <c r="D8" s="29"/>
      <c r="E8" s="28"/>
      <c r="F8" s="32"/>
      <c r="I8" s="29"/>
      <c r="J8" s="28"/>
      <c r="K8" s="29"/>
      <c r="L8" s="28"/>
      <c r="M8" s="32"/>
    </row>
    <row r="9" spans="2:13" ht="27.95" customHeight="1" x14ac:dyDescent="0.2">
      <c r="B9" s="29"/>
      <c r="C9" s="28"/>
      <c r="D9" s="29"/>
      <c r="E9" s="28"/>
      <c r="F9" s="32"/>
      <c r="I9" s="29"/>
      <c r="J9" s="28"/>
      <c r="K9" s="29"/>
      <c r="L9" s="28"/>
      <c r="M9" s="32"/>
    </row>
    <row r="10" spans="2:13" ht="27.95" customHeight="1" x14ac:dyDescent="0.2">
      <c r="B10" s="29"/>
      <c r="C10" s="28"/>
      <c r="D10" s="29"/>
      <c r="E10" s="28"/>
      <c r="F10" s="32"/>
      <c r="I10" s="29"/>
      <c r="J10" s="28"/>
      <c r="K10" s="29"/>
      <c r="L10" s="28"/>
      <c r="M10" s="32"/>
    </row>
    <row r="11" spans="2:13" ht="27.95" customHeight="1" x14ac:dyDescent="0.2">
      <c r="B11" s="29"/>
      <c r="C11" s="28"/>
      <c r="D11" s="29"/>
      <c r="E11" s="28"/>
      <c r="F11" s="32"/>
      <c r="I11" s="29"/>
      <c r="J11" s="28"/>
      <c r="K11" s="29"/>
      <c r="L11" s="28"/>
      <c r="M11" s="32"/>
    </row>
    <row r="12" spans="2:13" ht="27.95" customHeight="1" x14ac:dyDescent="0.2">
      <c r="B12" s="29"/>
      <c r="C12" s="28"/>
      <c r="D12" s="29"/>
      <c r="E12" s="28"/>
      <c r="F12" s="32"/>
      <c r="I12" s="29"/>
      <c r="J12" s="28"/>
      <c r="K12" s="29"/>
      <c r="L12" s="28"/>
      <c r="M12" s="32"/>
    </row>
    <row r="13" spans="2:13" ht="27.95" customHeight="1" x14ac:dyDescent="0.2">
      <c r="B13" s="29"/>
      <c r="C13" s="28"/>
      <c r="D13" s="29"/>
      <c r="E13" s="28"/>
      <c r="F13" s="32"/>
      <c r="I13" s="29"/>
      <c r="J13" s="28"/>
      <c r="K13" s="29"/>
      <c r="L13" s="28"/>
      <c r="M13" s="32"/>
    </row>
    <row r="14" spans="2:13" ht="27.95" customHeight="1" x14ac:dyDescent="0.2">
      <c r="B14" s="30"/>
      <c r="C14" s="24"/>
      <c r="D14" s="30"/>
      <c r="E14" s="24"/>
      <c r="F14" s="33"/>
      <c r="I14" s="30"/>
      <c r="J14" s="24"/>
      <c r="K14" s="30"/>
      <c r="L14" s="24"/>
      <c r="M14" s="33"/>
    </row>
    <row r="15" spans="2:13" ht="27.95" customHeight="1" x14ac:dyDescent="0.2">
      <c r="B15" s="29"/>
      <c r="C15" s="28"/>
      <c r="D15" s="29"/>
      <c r="E15" s="28"/>
      <c r="F15" s="32"/>
      <c r="I15" s="29"/>
      <c r="J15" s="28"/>
      <c r="K15" s="29"/>
      <c r="L15" s="28"/>
      <c r="M15" s="32"/>
    </row>
    <row r="16" spans="2:13" ht="27.95" customHeight="1" x14ac:dyDescent="0.2">
      <c r="B16" s="29"/>
      <c r="C16" s="28"/>
      <c r="D16" s="29"/>
      <c r="E16" s="28"/>
      <c r="F16" s="32"/>
      <c r="I16" s="29"/>
      <c r="J16" s="28"/>
      <c r="K16" s="29"/>
      <c r="L16" s="28"/>
      <c r="M16" s="32"/>
    </row>
    <row r="17" spans="2:13" ht="27.95" customHeight="1" x14ac:dyDescent="0.2">
      <c r="B17" s="29"/>
      <c r="C17" s="28"/>
      <c r="D17" s="29"/>
      <c r="E17" s="28"/>
      <c r="F17" s="32"/>
      <c r="I17" s="29"/>
      <c r="J17" s="28"/>
      <c r="K17" s="29"/>
      <c r="L17" s="28"/>
      <c r="M17" s="32"/>
    </row>
    <row r="18" spans="2:13" ht="27.95" customHeight="1" x14ac:dyDescent="0.2">
      <c r="B18" s="29"/>
      <c r="C18" s="28"/>
      <c r="D18" s="29"/>
      <c r="E18" s="28"/>
      <c r="F18" s="32"/>
      <c r="I18" s="29"/>
      <c r="J18" s="28"/>
      <c r="K18" s="29"/>
      <c r="L18" s="28"/>
      <c r="M18" s="32"/>
    </row>
    <row r="19" spans="2:13" ht="27.95" customHeight="1" x14ac:dyDescent="0.2">
      <c r="B19" s="29"/>
      <c r="C19" s="28"/>
      <c r="D19" s="29"/>
      <c r="E19" s="28"/>
      <c r="F19" s="32"/>
      <c r="I19" s="29"/>
      <c r="J19" s="28"/>
      <c r="K19" s="29"/>
      <c r="L19" s="28"/>
      <c r="M19" s="32"/>
    </row>
    <row r="20" spans="2:13" ht="27.95" customHeight="1" x14ac:dyDescent="0.2">
      <c r="B20" s="2"/>
      <c r="C20" s="2"/>
    </row>
    <row r="21" spans="2:13" x14ac:dyDescent="0.2">
      <c r="B21" s="2"/>
      <c r="C21" s="2"/>
    </row>
    <row r="22" spans="2:13" x14ac:dyDescent="0.2">
      <c r="B22" s="2"/>
      <c r="C22" s="2"/>
    </row>
    <row r="23" spans="2:13" x14ac:dyDescent="0.2">
      <c r="B23" s="2"/>
      <c r="C23" s="2"/>
    </row>
  </sheetData>
  <mergeCells count="5">
    <mergeCell ref="I2:M2"/>
    <mergeCell ref="I4:J4"/>
    <mergeCell ref="D4:F4"/>
    <mergeCell ref="B4:C4"/>
    <mergeCell ref="B2:F2"/>
  </mergeCells>
  <phoneticPr fontId="12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3"/>
  <sheetViews>
    <sheetView tabSelected="1" zoomScaleNormal="100" workbookViewId="0">
      <selection activeCell="AA12" sqref="AA12"/>
    </sheetView>
  </sheetViews>
  <sheetFormatPr defaultRowHeight="12.75" x14ac:dyDescent="0.2"/>
  <cols>
    <col min="1" max="1" width="5" customWidth="1"/>
    <col min="2" max="2" width="4" style="65" customWidth="1"/>
    <col min="3" max="4" width="12.85546875" style="3" customWidth="1"/>
    <col min="5" max="5" width="5.5703125" style="60" customWidth="1"/>
    <col min="6" max="6" width="24.28515625" style="3" customWidth="1"/>
    <col min="7" max="10" width="3.28515625" style="66" customWidth="1"/>
    <col min="11" max="11" width="3.85546875" style="40" customWidth="1"/>
    <col min="12" max="12" width="9.85546875" style="40" customWidth="1"/>
    <col min="13" max="13" width="8.28515625" style="20" customWidth="1"/>
    <col min="14" max="14" width="1" customWidth="1"/>
    <col min="15" max="16" width="2.28515625" style="2" customWidth="1"/>
    <col min="17" max="17" width="7.28515625" style="64" customWidth="1"/>
    <col min="18" max="18" width="3.42578125" style="64" hidden="1" customWidth="1"/>
    <col min="19" max="19" width="4" style="155" hidden="1" customWidth="1"/>
    <col min="20" max="20" width="9.140625" style="2" hidden="1" customWidth="1"/>
    <col min="21" max="21" width="9.28515625" style="20" hidden="1" customWidth="1"/>
    <col min="22" max="22" width="9.140625" hidden="1" customWidth="1"/>
    <col min="23" max="23" width="0" hidden="1" customWidth="1"/>
  </cols>
  <sheetData>
    <row r="1" spans="1:22" ht="26.25" x14ac:dyDescent="0.4">
      <c r="B1" s="168" t="s">
        <v>88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Q1" s="51"/>
      <c r="R1" s="15"/>
      <c r="S1" s="2"/>
      <c r="U1" s="2"/>
    </row>
    <row r="2" spans="1:22" ht="20.25" customHeight="1" x14ac:dyDescent="0.4">
      <c r="B2" s="80"/>
      <c r="C2" s="80"/>
      <c r="D2" s="163" t="s">
        <v>174</v>
      </c>
      <c r="E2" s="163"/>
      <c r="F2" s="163"/>
      <c r="G2" s="80"/>
      <c r="H2" s="80"/>
      <c r="I2" s="80"/>
      <c r="J2" s="80"/>
      <c r="K2" s="80"/>
      <c r="L2" s="153"/>
      <c r="M2" s="80"/>
      <c r="Q2" s="51"/>
      <c r="R2" s="15"/>
      <c r="S2" s="153"/>
      <c r="U2" s="153"/>
    </row>
    <row r="3" spans="1:22" ht="15" customHeight="1" x14ac:dyDescent="0.2">
      <c r="C3" s="7" t="s">
        <v>29</v>
      </c>
      <c r="F3" s="169" t="s">
        <v>89</v>
      </c>
      <c r="G3" s="169"/>
      <c r="K3" s="170">
        <v>41510</v>
      </c>
      <c r="L3" s="170"/>
      <c r="M3" s="170"/>
      <c r="U3" s="2"/>
    </row>
    <row r="4" spans="1:22" ht="15" customHeight="1" x14ac:dyDescent="0.2">
      <c r="B4" s="83"/>
      <c r="C4" s="7"/>
      <c r="F4" s="81"/>
      <c r="G4" s="81"/>
      <c r="H4" s="84"/>
      <c r="I4" s="84"/>
      <c r="J4" s="84"/>
      <c r="K4" s="82"/>
      <c r="L4" s="154"/>
      <c r="M4" s="82"/>
      <c r="U4" s="154"/>
    </row>
    <row r="5" spans="1:22" ht="15" customHeight="1" thickBot="1" x14ac:dyDescent="0.3">
      <c r="B5" s="48" t="s">
        <v>155</v>
      </c>
      <c r="C5" s="48"/>
      <c r="D5" s="48"/>
      <c r="E5" s="48"/>
      <c r="F5" s="4" t="s">
        <v>0</v>
      </c>
      <c r="G5" s="48" t="s">
        <v>90</v>
      </c>
      <c r="H5" s="48"/>
      <c r="I5" s="48"/>
      <c r="J5" s="48"/>
      <c r="K5" s="46"/>
      <c r="L5" s="46"/>
      <c r="M5" s="1"/>
      <c r="S5" s="48" t="s">
        <v>155</v>
      </c>
      <c r="U5" s="1"/>
    </row>
    <row r="6" spans="1:22" ht="15" customHeight="1" thickBot="1" x14ac:dyDescent="0.25">
      <c r="A6" s="200" t="s">
        <v>179</v>
      </c>
      <c r="B6" s="196" t="s">
        <v>1</v>
      </c>
      <c r="C6" s="122" t="s">
        <v>2</v>
      </c>
      <c r="D6" s="43" t="s">
        <v>3</v>
      </c>
      <c r="E6" s="44" t="s">
        <v>4</v>
      </c>
      <c r="F6" s="44" t="s">
        <v>5</v>
      </c>
      <c r="G6" s="123" t="s">
        <v>6</v>
      </c>
      <c r="H6" s="123" t="s">
        <v>7</v>
      </c>
      <c r="I6" s="123"/>
      <c r="J6" s="123"/>
      <c r="K6" s="176" t="s">
        <v>8</v>
      </c>
      <c r="L6" s="192" t="s">
        <v>178</v>
      </c>
      <c r="M6" s="160" t="s">
        <v>66</v>
      </c>
      <c r="S6" s="121" t="s">
        <v>1</v>
      </c>
      <c r="T6" s="36"/>
      <c r="U6" s="124" t="s">
        <v>66</v>
      </c>
    </row>
    <row r="7" spans="1:22" ht="15" customHeight="1" x14ac:dyDescent="0.2">
      <c r="A7" s="106">
        <v>1</v>
      </c>
      <c r="B7" s="181">
        <v>4</v>
      </c>
      <c r="C7" s="129" t="s">
        <v>85</v>
      </c>
      <c r="D7" s="207" t="s">
        <v>86</v>
      </c>
      <c r="E7" s="130">
        <v>2000</v>
      </c>
      <c r="F7" s="129" t="s">
        <v>26</v>
      </c>
      <c r="G7" s="78">
        <v>0</v>
      </c>
      <c r="H7" s="78">
        <v>1</v>
      </c>
      <c r="I7" s="78"/>
      <c r="J7" s="179"/>
      <c r="K7" s="77">
        <f>SUM(G7:J7)</f>
        <v>1</v>
      </c>
      <c r="L7" s="188">
        <f>T7-U7</f>
        <v>9.4328703703703831E-3</v>
      </c>
      <c r="M7" s="88">
        <f>L7+(K7*V7)</f>
        <v>9.7800925925926058E-3</v>
      </c>
      <c r="S7" s="77">
        <v>4</v>
      </c>
      <c r="T7" s="97">
        <v>0.46880787037037036</v>
      </c>
      <c r="U7" s="88">
        <v>0.45937499999999998</v>
      </c>
      <c r="V7" s="41">
        <v>3.4722222222222202E-4</v>
      </c>
    </row>
    <row r="8" spans="1:22" ht="15" customHeight="1" x14ac:dyDescent="0.2">
      <c r="A8" s="79">
        <v>2</v>
      </c>
      <c r="B8" s="182">
        <v>5</v>
      </c>
      <c r="C8" s="131" t="s">
        <v>54</v>
      </c>
      <c r="D8" s="131" t="s">
        <v>55</v>
      </c>
      <c r="E8" s="74">
        <v>2000</v>
      </c>
      <c r="F8" s="131" t="s">
        <v>26</v>
      </c>
      <c r="G8" s="21">
        <v>1</v>
      </c>
      <c r="H8" s="21">
        <v>3</v>
      </c>
      <c r="I8" s="21"/>
      <c r="J8" s="100"/>
      <c r="K8" s="49">
        <f>SUM(G8:J8)</f>
        <v>4</v>
      </c>
      <c r="L8" s="193">
        <f>T8-U8</f>
        <v>9.8958333333336035E-3</v>
      </c>
      <c r="M8" s="101">
        <f>L8+(K8*V8)</f>
        <v>1.1284722222222491E-2</v>
      </c>
      <c r="N8" s="6"/>
      <c r="S8" s="49">
        <v>5</v>
      </c>
      <c r="T8" s="97">
        <v>0.46961805555555558</v>
      </c>
      <c r="U8" s="101">
        <v>0.45972222222222198</v>
      </c>
      <c r="V8" s="41">
        <v>3.4722222222222202E-4</v>
      </c>
    </row>
    <row r="9" spans="1:22" ht="15" customHeight="1" x14ac:dyDescent="0.2">
      <c r="A9" s="79">
        <v>3</v>
      </c>
      <c r="B9" s="182">
        <v>2</v>
      </c>
      <c r="C9" s="131" t="s">
        <v>130</v>
      </c>
      <c r="D9" s="132" t="s">
        <v>82</v>
      </c>
      <c r="E9" s="74">
        <v>2001</v>
      </c>
      <c r="F9" s="131" t="s">
        <v>26</v>
      </c>
      <c r="G9" s="21">
        <v>1</v>
      </c>
      <c r="H9" s="21">
        <v>3</v>
      </c>
      <c r="I9" s="21"/>
      <c r="J9" s="100"/>
      <c r="K9" s="49">
        <f>SUM(G9:J9)</f>
        <v>4</v>
      </c>
      <c r="L9" s="193">
        <f>T9-U9</f>
        <v>1.0046296296296331E-2</v>
      </c>
      <c r="M9" s="101">
        <f>L9+(K9*V9)</f>
        <v>1.143518518518522E-2</v>
      </c>
      <c r="S9" s="49">
        <v>2</v>
      </c>
      <c r="T9" s="97">
        <v>0.46872685185185187</v>
      </c>
      <c r="U9" s="101">
        <v>0.45868055555555554</v>
      </c>
      <c r="V9" s="41">
        <v>3.4722222222222224E-4</v>
      </c>
    </row>
    <row r="10" spans="1:22" ht="15" customHeight="1" x14ac:dyDescent="0.2">
      <c r="A10" s="79">
        <v>4</v>
      </c>
      <c r="B10" s="182">
        <v>3</v>
      </c>
      <c r="C10" s="131" t="s">
        <v>38</v>
      </c>
      <c r="D10" s="131" t="s">
        <v>32</v>
      </c>
      <c r="E10" s="74">
        <v>2000</v>
      </c>
      <c r="F10" s="131" t="s">
        <v>11</v>
      </c>
      <c r="G10" s="21">
        <v>0</v>
      </c>
      <c r="H10" s="21">
        <v>3</v>
      </c>
      <c r="I10" s="21"/>
      <c r="J10" s="100"/>
      <c r="K10" s="49">
        <f>SUM(G10:J10)</f>
        <v>3</v>
      </c>
      <c r="L10" s="193">
        <f>T10-U10</f>
        <v>1.0578703703703507E-2</v>
      </c>
      <c r="M10" s="101">
        <f>L10+(K10*V10)</f>
        <v>1.1620370370370173E-2</v>
      </c>
      <c r="S10" s="49">
        <v>3</v>
      </c>
      <c r="T10" s="97">
        <v>0.46960648148148149</v>
      </c>
      <c r="U10" s="101">
        <v>0.45902777777777798</v>
      </c>
      <c r="V10" s="41">
        <v>3.4722222222222202E-4</v>
      </c>
    </row>
    <row r="11" spans="1:22" ht="15" customHeight="1" thickBot="1" x14ac:dyDescent="0.25">
      <c r="A11" s="109">
        <v>5</v>
      </c>
      <c r="B11" s="183">
        <v>1</v>
      </c>
      <c r="C11" s="133" t="s">
        <v>65</v>
      </c>
      <c r="D11" s="133" t="s">
        <v>53</v>
      </c>
      <c r="E11" s="75">
        <v>2000</v>
      </c>
      <c r="F11" s="133" t="s">
        <v>26</v>
      </c>
      <c r="G11" s="68">
        <v>0</v>
      </c>
      <c r="H11" s="68">
        <v>4</v>
      </c>
      <c r="I11" s="68"/>
      <c r="J11" s="177"/>
      <c r="K11" s="76">
        <f>SUM(G11:J11)</f>
        <v>4</v>
      </c>
      <c r="L11" s="194">
        <f>T11-U11</f>
        <v>1.0833333333333361E-2</v>
      </c>
      <c r="M11" s="102">
        <f>L11+(K11*V11)</f>
        <v>1.2222222222222251E-2</v>
      </c>
      <c r="S11" s="76">
        <v>1</v>
      </c>
      <c r="T11" s="97">
        <v>0.46916666666666668</v>
      </c>
      <c r="U11" s="102">
        <v>0.45833333333333331</v>
      </c>
      <c r="V11" s="41">
        <v>3.4722222222222224E-4</v>
      </c>
    </row>
    <row r="12" spans="1:22" ht="15" customHeight="1" x14ac:dyDescent="0.2">
      <c r="B12" s="63"/>
      <c r="C12" s="11"/>
      <c r="D12" s="85"/>
      <c r="E12" s="16"/>
      <c r="F12" s="175"/>
      <c r="G12" s="175"/>
      <c r="H12" s="175"/>
      <c r="I12" s="175"/>
      <c r="J12" s="175"/>
      <c r="K12" s="175"/>
      <c r="L12" s="175"/>
      <c r="M12" s="175"/>
      <c r="S12" s="63"/>
      <c r="U12" s="17"/>
    </row>
    <row r="13" spans="1:22" ht="15" customHeight="1" x14ac:dyDescent="0.2">
      <c r="B13" s="63"/>
      <c r="C13" s="11"/>
      <c r="D13" s="85"/>
      <c r="E13" s="16"/>
      <c r="F13" s="11"/>
      <c r="G13" s="63"/>
      <c r="H13" s="63"/>
      <c r="I13" s="63"/>
      <c r="J13" s="55"/>
      <c r="K13" s="63"/>
      <c r="L13" s="63"/>
      <c r="M13" s="17"/>
      <c r="S13" s="63"/>
      <c r="U13" s="17"/>
    </row>
    <row r="14" spans="1:22" ht="15" customHeight="1" thickBot="1" x14ac:dyDescent="0.3">
      <c r="B14" s="48" t="s">
        <v>156</v>
      </c>
      <c r="C14" s="48"/>
      <c r="D14" s="48"/>
      <c r="E14" s="48"/>
      <c r="F14" s="4" t="s">
        <v>0</v>
      </c>
      <c r="G14" s="48" t="s">
        <v>90</v>
      </c>
      <c r="H14" s="48"/>
      <c r="I14" s="48"/>
      <c r="J14" s="48"/>
      <c r="K14" s="46"/>
      <c r="L14" s="46"/>
      <c r="M14" s="1"/>
      <c r="S14" s="48" t="s">
        <v>156</v>
      </c>
      <c r="U14" s="1"/>
    </row>
    <row r="15" spans="1:22" ht="15" customHeight="1" thickBot="1" x14ac:dyDescent="0.25">
      <c r="A15" s="200" t="s">
        <v>179</v>
      </c>
      <c r="B15" s="196" t="s">
        <v>1</v>
      </c>
      <c r="C15" s="122" t="s">
        <v>2</v>
      </c>
      <c r="D15" s="43" t="s">
        <v>3</v>
      </c>
      <c r="E15" s="44" t="s">
        <v>4</v>
      </c>
      <c r="F15" s="44" t="s">
        <v>5</v>
      </c>
      <c r="G15" s="123" t="s">
        <v>6</v>
      </c>
      <c r="H15" s="123" t="s">
        <v>7</v>
      </c>
      <c r="I15" s="123"/>
      <c r="J15" s="123"/>
      <c r="K15" s="176" t="s">
        <v>8</v>
      </c>
      <c r="L15" s="192" t="s">
        <v>178</v>
      </c>
      <c r="M15" s="160" t="s">
        <v>66</v>
      </c>
      <c r="S15" s="121" t="s">
        <v>1</v>
      </c>
      <c r="U15" s="124" t="s">
        <v>66</v>
      </c>
    </row>
    <row r="16" spans="1:22" ht="15" customHeight="1" x14ac:dyDescent="0.2">
      <c r="A16" s="106">
        <v>1</v>
      </c>
      <c r="B16" s="181">
        <v>7</v>
      </c>
      <c r="C16" s="129" t="s">
        <v>48</v>
      </c>
      <c r="D16" s="129" t="s">
        <v>39</v>
      </c>
      <c r="E16" s="130">
        <v>2000</v>
      </c>
      <c r="F16" s="129" t="s">
        <v>18</v>
      </c>
      <c r="G16" s="78">
        <v>0</v>
      </c>
      <c r="H16" s="78">
        <v>3</v>
      </c>
      <c r="I16" s="78"/>
      <c r="J16" s="179"/>
      <c r="K16" s="77">
        <f>SUM(G16:J16)</f>
        <v>3</v>
      </c>
      <c r="L16" s="188">
        <f>T16-U16</f>
        <v>9.0740740740740122E-3</v>
      </c>
      <c r="M16" s="88">
        <f>L16+(K16*V16)</f>
        <v>1.0115740740740679E-2</v>
      </c>
      <c r="S16" s="77">
        <v>7</v>
      </c>
      <c r="T16" s="97">
        <v>0.46949074074074071</v>
      </c>
      <c r="U16" s="88">
        <v>0.4604166666666667</v>
      </c>
      <c r="V16" s="41">
        <v>3.4722222222222202E-4</v>
      </c>
    </row>
    <row r="17" spans="1:22" ht="15" customHeight="1" x14ac:dyDescent="0.2">
      <c r="A17" s="79">
        <v>2</v>
      </c>
      <c r="B17" s="182">
        <v>11</v>
      </c>
      <c r="C17" s="131" t="s">
        <v>80</v>
      </c>
      <c r="D17" s="131" t="s">
        <v>81</v>
      </c>
      <c r="E17" s="74">
        <v>2000</v>
      </c>
      <c r="F17" s="131" t="s">
        <v>26</v>
      </c>
      <c r="G17" s="21">
        <v>1</v>
      </c>
      <c r="H17" s="21">
        <v>2</v>
      </c>
      <c r="I17" s="62"/>
      <c r="J17" s="100"/>
      <c r="K17" s="49">
        <f>SUM(G17:J17)</f>
        <v>3</v>
      </c>
      <c r="L17" s="193">
        <f>T17-U17</f>
        <v>9.4328703703698835E-3</v>
      </c>
      <c r="M17" s="101">
        <f>L17+(K17*V17)</f>
        <v>1.0474537037036546E-2</v>
      </c>
      <c r="N17" s="6"/>
      <c r="S17" s="49">
        <v>11</v>
      </c>
      <c r="T17" s="98">
        <v>0.47123842592592591</v>
      </c>
      <c r="U17" s="101">
        <v>0.46180555555555602</v>
      </c>
      <c r="V17" s="41">
        <v>3.4722222222222099E-4</v>
      </c>
    </row>
    <row r="18" spans="1:22" ht="15" customHeight="1" x14ac:dyDescent="0.2">
      <c r="A18" s="79">
        <v>3</v>
      </c>
      <c r="B18" s="182">
        <v>9</v>
      </c>
      <c r="C18" s="131" t="s">
        <v>33</v>
      </c>
      <c r="D18" s="131" t="s">
        <v>62</v>
      </c>
      <c r="E18" s="74">
        <v>2000</v>
      </c>
      <c r="F18" s="136" t="s">
        <v>60</v>
      </c>
      <c r="G18" s="21">
        <v>0</v>
      </c>
      <c r="H18" s="21">
        <v>2</v>
      </c>
      <c r="I18" s="21"/>
      <c r="J18" s="100"/>
      <c r="K18" s="49">
        <f>SUM(G18:J18)</f>
        <v>2</v>
      </c>
      <c r="L18" s="193">
        <f>T18-U18</f>
        <v>9.8263888888889817E-3</v>
      </c>
      <c r="M18" s="101">
        <f>L18+(K18*V18)</f>
        <v>1.0520833333333425E-2</v>
      </c>
      <c r="S18" s="49">
        <v>9</v>
      </c>
      <c r="T18" s="97">
        <v>0.47093750000000001</v>
      </c>
      <c r="U18" s="101">
        <v>0.46111111111111103</v>
      </c>
      <c r="V18" s="41">
        <v>3.4722222222222202E-4</v>
      </c>
    </row>
    <row r="19" spans="1:22" ht="15" customHeight="1" x14ac:dyDescent="0.2">
      <c r="A19" s="79">
        <v>4</v>
      </c>
      <c r="B19" s="182">
        <v>6</v>
      </c>
      <c r="C19" s="131" t="s">
        <v>141</v>
      </c>
      <c r="D19" s="131" t="s">
        <v>142</v>
      </c>
      <c r="E19" s="74">
        <v>2001</v>
      </c>
      <c r="F19" s="136" t="s">
        <v>78</v>
      </c>
      <c r="G19" s="21">
        <v>1</v>
      </c>
      <c r="H19" s="208">
        <v>4</v>
      </c>
      <c r="I19" s="103"/>
      <c r="J19" s="104"/>
      <c r="K19" s="49">
        <f>SUM(G19:J19)</f>
        <v>5</v>
      </c>
      <c r="L19" s="193">
        <f>T19-U19</f>
        <v>9.4097222222222499E-3</v>
      </c>
      <c r="M19" s="101">
        <f>L19+(K19*V19)</f>
        <v>1.1145833333333362E-2</v>
      </c>
      <c r="S19" s="49">
        <v>6</v>
      </c>
      <c r="T19" s="97">
        <v>0.46947916666666667</v>
      </c>
      <c r="U19" s="101">
        <v>0.46006944444444442</v>
      </c>
      <c r="V19" s="41">
        <v>3.4722222222222224E-4</v>
      </c>
    </row>
    <row r="20" spans="1:22" ht="15" customHeight="1" x14ac:dyDescent="0.2">
      <c r="A20" s="79">
        <v>5</v>
      </c>
      <c r="B20" s="182">
        <v>10</v>
      </c>
      <c r="C20" s="131" t="s">
        <v>76</v>
      </c>
      <c r="D20" s="131" t="s">
        <v>77</v>
      </c>
      <c r="E20" s="74">
        <v>2000</v>
      </c>
      <c r="F20" s="136" t="s">
        <v>78</v>
      </c>
      <c r="G20" s="74">
        <v>0</v>
      </c>
      <c r="H20" s="21">
        <v>5</v>
      </c>
      <c r="I20" s="21"/>
      <c r="J20" s="100"/>
      <c r="K20" s="49">
        <f>SUM(G20:J20)</f>
        <v>5</v>
      </c>
      <c r="L20" s="193">
        <f>T20-U20</f>
        <v>9.8958333333326598E-3</v>
      </c>
      <c r="M20" s="101">
        <f>L20+(K20*V20)</f>
        <v>1.1631944444443765E-2</v>
      </c>
      <c r="N20" s="6"/>
      <c r="S20" s="49">
        <v>10</v>
      </c>
      <c r="T20" s="97">
        <v>0.47135416666666669</v>
      </c>
      <c r="U20" s="101">
        <v>0.46145833333333403</v>
      </c>
      <c r="V20" s="41">
        <v>3.4722222222222099E-4</v>
      </c>
    </row>
    <row r="21" spans="1:22" ht="15" customHeight="1" x14ac:dyDescent="0.2">
      <c r="A21" s="79">
        <v>6</v>
      </c>
      <c r="B21" s="182">
        <v>8</v>
      </c>
      <c r="C21" s="131" t="s">
        <v>75</v>
      </c>
      <c r="D21" s="131" t="s">
        <v>47</v>
      </c>
      <c r="E21" s="74">
        <v>2001</v>
      </c>
      <c r="F21" s="135" t="s">
        <v>9</v>
      </c>
      <c r="G21" s="21">
        <v>0</v>
      </c>
      <c r="H21" s="74">
        <v>5</v>
      </c>
      <c r="I21" s="21"/>
      <c r="J21" s="100"/>
      <c r="K21" s="49">
        <f>SUM(G21:J21)</f>
        <v>5</v>
      </c>
      <c r="L21" s="193">
        <f>T21-U21</f>
        <v>9.9305555555554981E-3</v>
      </c>
      <c r="M21" s="101">
        <f>L21+(K21*V21)</f>
        <v>1.1666666666666608E-2</v>
      </c>
      <c r="S21" s="49">
        <v>8</v>
      </c>
      <c r="T21" s="97">
        <v>0.47069444444444447</v>
      </c>
      <c r="U21" s="101">
        <v>0.46076388888888897</v>
      </c>
      <c r="V21" s="41">
        <v>3.4722222222222202E-4</v>
      </c>
    </row>
    <row r="22" spans="1:22" ht="15" customHeight="1" thickBot="1" x14ac:dyDescent="0.25">
      <c r="A22" s="109">
        <v>7</v>
      </c>
      <c r="B22" s="183">
        <v>12</v>
      </c>
      <c r="C22" s="133" t="s">
        <v>128</v>
      </c>
      <c r="D22" s="133" t="s">
        <v>129</v>
      </c>
      <c r="E22" s="75">
        <v>2000</v>
      </c>
      <c r="F22" s="137" t="s">
        <v>60</v>
      </c>
      <c r="G22" s="75">
        <v>4</v>
      </c>
      <c r="H22" s="161">
        <v>5</v>
      </c>
      <c r="I22" s="89"/>
      <c r="J22" s="195"/>
      <c r="K22" s="76">
        <f>SUM(G22:J22)</f>
        <v>9</v>
      </c>
      <c r="L22" s="194">
        <f>T22-U22</f>
        <v>1.1793981481481253E-2</v>
      </c>
      <c r="M22" s="102">
        <f>L22+(K22*V22)</f>
        <v>1.4918981481481242E-2</v>
      </c>
      <c r="S22" s="79">
        <v>12</v>
      </c>
      <c r="T22" s="97">
        <v>0.47394675925925928</v>
      </c>
      <c r="U22" s="162">
        <v>0.46215277777777802</v>
      </c>
      <c r="V22" s="41">
        <v>3.4722222222222099E-4</v>
      </c>
    </row>
    <row r="23" spans="1:22" ht="15" customHeight="1" x14ac:dyDescent="0.2">
      <c r="B23" s="91"/>
      <c r="G23" s="94"/>
      <c r="H23" s="94"/>
      <c r="I23" s="94"/>
      <c r="J23" s="94"/>
      <c r="K23" s="94"/>
      <c r="L23" s="94"/>
      <c r="M23" s="94"/>
      <c r="U23" s="94"/>
    </row>
    <row r="24" spans="1:22" ht="15" customHeight="1" x14ac:dyDescent="0.2">
      <c r="B24" s="83"/>
      <c r="C24" s="7"/>
      <c r="F24" s="81"/>
      <c r="G24" s="81"/>
      <c r="H24" s="84"/>
      <c r="I24" s="84"/>
      <c r="J24" s="84"/>
      <c r="K24" s="82"/>
      <c r="L24" s="154"/>
      <c r="M24" s="82"/>
      <c r="U24" s="154"/>
    </row>
    <row r="25" spans="1:22" ht="15" customHeight="1" thickBot="1" x14ac:dyDescent="0.3">
      <c r="B25" s="48" t="s">
        <v>157</v>
      </c>
      <c r="C25" s="48"/>
      <c r="D25" s="48"/>
      <c r="E25" s="1"/>
      <c r="F25" s="4" t="s">
        <v>172</v>
      </c>
      <c r="G25" s="48" t="s">
        <v>90</v>
      </c>
      <c r="H25" s="48"/>
      <c r="I25" s="48"/>
      <c r="J25" s="48"/>
      <c r="K25" s="46"/>
      <c r="L25" s="46"/>
      <c r="M25" s="1"/>
      <c r="S25" s="48" t="s">
        <v>157</v>
      </c>
      <c r="U25" s="1"/>
    </row>
    <row r="26" spans="1:22" ht="15" customHeight="1" thickBot="1" x14ac:dyDescent="0.25">
      <c r="A26" s="200" t="s">
        <v>179</v>
      </c>
      <c r="B26" s="196" t="s">
        <v>1</v>
      </c>
      <c r="C26" s="122" t="s">
        <v>2</v>
      </c>
      <c r="D26" s="43" t="s">
        <v>3</v>
      </c>
      <c r="E26" s="44" t="s">
        <v>4</v>
      </c>
      <c r="F26" s="44" t="s">
        <v>5</v>
      </c>
      <c r="G26" s="45" t="s">
        <v>7</v>
      </c>
      <c r="H26" s="45" t="s">
        <v>7</v>
      </c>
      <c r="I26" s="45" t="s">
        <v>7</v>
      </c>
      <c r="J26" s="123"/>
      <c r="K26" s="176" t="s">
        <v>8</v>
      </c>
      <c r="L26" s="192" t="s">
        <v>178</v>
      </c>
      <c r="M26" s="160" t="s">
        <v>66</v>
      </c>
      <c r="S26" s="121" t="s">
        <v>1</v>
      </c>
      <c r="U26" s="124" t="s">
        <v>66</v>
      </c>
    </row>
    <row r="27" spans="1:22" ht="15" customHeight="1" x14ac:dyDescent="0.2">
      <c r="A27" s="106">
        <v>1</v>
      </c>
      <c r="B27" s="181">
        <v>18</v>
      </c>
      <c r="C27" s="139" t="s">
        <v>37</v>
      </c>
      <c r="D27" s="129" t="s">
        <v>52</v>
      </c>
      <c r="E27" s="130">
        <v>1998</v>
      </c>
      <c r="F27" s="134" t="s">
        <v>26</v>
      </c>
      <c r="G27" s="78">
        <v>2</v>
      </c>
      <c r="H27" s="78">
        <v>2</v>
      </c>
      <c r="I27" s="78">
        <v>2</v>
      </c>
      <c r="J27" s="107"/>
      <c r="K27" s="77">
        <f>SUM(G27:J27)</f>
        <v>6</v>
      </c>
      <c r="L27" s="188">
        <f>T27-U27</f>
        <v>1.4004629629629506E-2</v>
      </c>
      <c r="M27" s="88">
        <f>L27+(K27*V27)</f>
        <v>1.6087962962962814E-2</v>
      </c>
      <c r="S27" s="49">
        <v>18</v>
      </c>
      <c r="T27" s="97">
        <v>0.47789351851851852</v>
      </c>
      <c r="U27" s="101">
        <v>0.46388888888888902</v>
      </c>
      <c r="V27" s="41">
        <v>3.4722222222221801E-4</v>
      </c>
    </row>
    <row r="28" spans="1:22" ht="15" customHeight="1" x14ac:dyDescent="0.2">
      <c r="A28" s="79">
        <v>2</v>
      </c>
      <c r="B28" s="182">
        <v>14</v>
      </c>
      <c r="C28" s="140" t="s">
        <v>108</v>
      </c>
      <c r="D28" s="131" t="s">
        <v>109</v>
      </c>
      <c r="E28" s="74">
        <v>1998</v>
      </c>
      <c r="F28" s="136" t="s">
        <v>101</v>
      </c>
      <c r="G28" s="74">
        <v>2</v>
      </c>
      <c r="H28" s="21">
        <v>2</v>
      </c>
      <c r="I28" s="21">
        <v>3</v>
      </c>
      <c r="J28" s="180"/>
      <c r="K28" s="49">
        <f>SUM(G28:J28)</f>
        <v>7</v>
      </c>
      <c r="L28" s="193">
        <f>T28-U28</f>
        <v>1.5011574074074108E-2</v>
      </c>
      <c r="M28" s="101">
        <f>L28+(K28*V28)</f>
        <v>1.7442129629629662E-2</v>
      </c>
      <c r="S28" s="79">
        <v>14</v>
      </c>
      <c r="T28" s="97">
        <v>0.47751157407407407</v>
      </c>
      <c r="U28" s="159">
        <v>0.46249999999999997</v>
      </c>
      <c r="V28" s="41">
        <v>3.4722222222222202E-4</v>
      </c>
    </row>
    <row r="29" spans="1:22" ht="15" customHeight="1" x14ac:dyDescent="0.2">
      <c r="A29" s="79">
        <v>3</v>
      </c>
      <c r="B29" s="182">
        <v>16</v>
      </c>
      <c r="C29" s="140" t="s">
        <v>35</v>
      </c>
      <c r="D29" s="131" t="s">
        <v>36</v>
      </c>
      <c r="E29" s="74">
        <v>1999</v>
      </c>
      <c r="F29" s="131" t="s">
        <v>18</v>
      </c>
      <c r="G29" s="74">
        <v>3</v>
      </c>
      <c r="H29" s="21">
        <v>3</v>
      </c>
      <c r="I29" s="21">
        <v>3</v>
      </c>
      <c r="J29" s="99"/>
      <c r="K29" s="49">
        <f>SUM(G29:J29)</f>
        <v>9</v>
      </c>
      <c r="L29" s="193">
        <f>T29-U29</f>
        <v>1.6226851851851798E-2</v>
      </c>
      <c r="M29" s="101">
        <f>L29+(K29*V29)</f>
        <v>1.9351851851851787E-2</v>
      </c>
      <c r="S29" s="49">
        <v>16</v>
      </c>
      <c r="T29" s="97">
        <v>0.47942129629629626</v>
      </c>
      <c r="U29" s="101">
        <v>0.46319444444444446</v>
      </c>
      <c r="V29" s="41">
        <v>3.4722222222222099E-4</v>
      </c>
    </row>
    <row r="30" spans="1:22" ht="15" customHeight="1" x14ac:dyDescent="0.2">
      <c r="A30" s="198"/>
      <c r="B30" s="182">
        <v>15</v>
      </c>
      <c r="C30" s="141" t="s">
        <v>34</v>
      </c>
      <c r="D30" s="136" t="s">
        <v>17</v>
      </c>
      <c r="E30" s="74">
        <v>1999</v>
      </c>
      <c r="F30" s="131" t="s">
        <v>18</v>
      </c>
      <c r="G30" s="21"/>
      <c r="H30" s="21"/>
      <c r="I30" s="21"/>
      <c r="J30" s="99"/>
      <c r="K30" s="49"/>
      <c r="L30" s="193"/>
      <c r="M30" s="101" t="s">
        <v>175</v>
      </c>
      <c r="S30" s="49">
        <v>15</v>
      </c>
      <c r="T30" s="97"/>
      <c r="U30" s="101" t="s">
        <v>175</v>
      </c>
      <c r="V30" s="41">
        <v>3.4722222222222099E-4</v>
      </c>
    </row>
    <row r="31" spans="1:22" ht="15" customHeight="1" thickBot="1" x14ac:dyDescent="0.25">
      <c r="A31" s="199"/>
      <c r="B31" s="183">
        <v>17</v>
      </c>
      <c r="C31" s="142" t="s">
        <v>28</v>
      </c>
      <c r="D31" s="133" t="s">
        <v>39</v>
      </c>
      <c r="E31" s="75">
        <v>1999</v>
      </c>
      <c r="F31" s="133" t="s">
        <v>18</v>
      </c>
      <c r="G31" s="68"/>
      <c r="H31" s="68"/>
      <c r="I31" s="68"/>
      <c r="J31" s="115"/>
      <c r="K31" s="76"/>
      <c r="L31" s="76"/>
      <c r="M31" s="102" t="s">
        <v>175</v>
      </c>
      <c r="S31" s="76">
        <v>17</v>
      </c>
      <c r="T31" s="97"/>
      <c r="U31" s="101" t="s">
        <v>175</v>
      </c>
      <c r="V31" s="41">
        <v>3.4722222222222099E-4</v>
      </c>
    </row>
    <row r="32" spans="1:22" ht="15" customHeight="1" x14ac:dyDescent="0.2">
      <c r="B32" s="83"/>
      <c r="G32" s="52"/>
      <c r="H32" s="84"/>
      <c r="I32" s="84"/>
      <c r="J32" s="84"/>
      <c r="K32" s="82"/>
      <c r="L32" s="154"/>
      <c r="M32" s="82"/>
      <c r="U32" s="154"/>
    </row>
    <row r="33" spans="1:22" ht="15" customHeight="1" x14ac:dyDescent="0.2">
      <c r="B33" s="83"/>
      <c r="C33" s="7"/>
      <c r="D33" s="60"/>
      <c r="F33" s="60"/>
      <c r="G33" s="60"/>
      <c r="H33" s="60"/>
      <c r="I33" s="60"/>
      <c r="J33" s="60"/>
      <c r="K33" s="60"/>
      <c r="L33" s="60"/>
      <c r="M33" s="82"/>
      <c r="U33" s="154"/>
    </row>
    <row r="34" spans="1:22" ht="15" customHeight="1" thickBot="1" x14ac:dyDescent="0.3">
      <c r="B34" s="48" t="s">
        <v>158</v>
      </c>
      <c r="C34" s="48"/>
      <c r="D34" s="48"/>
      <c r="E34" s="1"/>
      <c r="F34" s="4" t="s">
        <v>172</v>
      </c>
      <c r="G34" s="48" t="s">
        <v>90</v>
      </c>
      <c r="H34" s="48"/>
      <c r="I34" s="48"/>
      <c r="J34" s="48"/>
      <c r="K34" s="46"/>
      <c r="L34" s="46"/>
      <c r="M34" s="1"/>
      <c r="R34" s="48"/>
      <c r="S34" s="48" t="s">
        <v>158</v>
      </c>
      <c r="U34" s="1"/>
    </row>
    <row r="35" spans="1:22" ht="15" customHeight="1" thickBot="1" x14ac:dyDescent="0.25">
      <c r="A35" s="200" t="s">
        <v>179</v>
      </c>
      <c r="B35" s="196" t="s">
        <v>1</v>
      </c>
      <c r="C35" s="122" t="s">
        <v>2</v>
      </c>
      <c r="D35" s="43" t="s">
        <v>3</v>
      </c>
      <c r="E35" s="44" t="s">
        <v>4</v>
      </c>
      <c r="F35" s="44" t="s">
        <v>5</v>
      </c>
      <c r="G35" s="45" t="s">
        <v>7</v>
      </c>
      <c r="H35" s="45" t="s">
        <v>7</v>
      </c>
      <c r="I35" s="45" t="s">
        <v>7</v>
      </c>
      <c r="J35" s="123"/>
      <c r="K35" s="176" t="s">
        <v>8</v>
      </c>
      <c r="L35" s="192" t="s">
        <v>178</v>
      </c>
      <c r="M35" s="160" t="s">
        <v>66</v>
      </c>
      <c r="Q35" s="63"/>
      <c r="R35" s="13"/>
      <c r="S35" s="121" t="s">
        <v>1</v>
      </c>
      <c r="U35" s="160" t="s">
        <v>66</v>
      </c>
    </row>
    <row r="36" spans="1:22" ht="15" customHeight="1" x14ac:dyDescent="0.2">
      <c r="A36" s="106">
        <v>1</v>
      </c>
      <c r="B36" s="181">
        <v>20</v>
      </c>
      <c r="C36" s="129" t="s">
        <v>61</v>
      </c>
      <c r="D36" s="129" t="s">
        <v>62</v>
      </c>
      <c r="E36" s="130">
        <v>1999</v>
      </c>
      <c r="F36" s="134" t="s">
        <v>60</v>
      </c>
      <c r="G36" s="78">
        <v>1</v>
      </c>
      <c r="H36" s="78">
        <v>3</v>
      </c>
      <c r="I36" s="78">
        <v>0</v>
      </c>
      <c r="J36" s="107"/>
      <c r="K36" s="77">
        <f>SUM(G36:J36)</f>
        <v>4</v>
      </c>
      <c r="L36" s="188">
        <f>T36-U36</f>
        <v>1.5787037037036988E-2</v>
      </c>
      <c r="M36" s="88">
        <f>L36+(K36*V36)</f>
        <v>1.7175925925925872E-2</v>
      </c>
      <c r="N36" s="6"/>
      <c r="Q36" s="63"/>
      <c r="R36" s="12"/>
      <c r="S36" s="77">
        <v>20</v>
      </c>
      <c r="T36" s="97">
        <v>0.48037037037037034</v>
      </c>
      <c r="U36" s="88">
        <v>0.46458333333333335</v>
      </c>
      <c r="V36" s="41">
        <v>3.4722222222222099E-4</v>
      </c>
    </row>
    <row r="37" spans="1:22" ht="15" customHeight="1" x14ac:dyDescent="0.2">
      <c r="A37" s="79">
        <v>2</v>
      </c>
      <c r="B37" s="182">
        <v>22</v>
      </c>
      <c r="C37" s="131" t="s">
        <v>46</v>
      </c>
      <c r="D37" s="131" t="s">
        <v>47</v>
      </c>
      <c r="E37" s="74">
        <v>1998</v>
      </c>
      <c r="F37" s="143" t="s">
        <v>9</v>
      </c>
      <c r="G37" s="21">
        <v>2</v>
      </c>
      <c r="H37" s="21">
        <v>3</v>
      </c>
      <c r="I37" s="21">
        <v>4</v>
      </c>
      <c r="J37" s="99"/>
      <c r="K37" s="49">
        <f>SUM(G37:J37)</f>
        <v>9</v>
      </c>
      <c r="L37" s="193">
        <f>T37-U37</f>
        <v>1.4305555555555294E-2</v>
      </c>
      <c r="M37" s="101">
        <f>L37+(K37*V37)</f>
        <v>1.7430555555555283E-2</v>
      </c>
      <c r="Q37" s="63"/>
      <c r="R37" s="12"/>
      <c r="S37" s="49">
        <v>22</v>
      </c>
      <c r="T37" s="97">
        <v>0.47958333333333331</v>
      </c>
      <c r="U37" s="101">
        <v>0.46527777777777801</v>
      </c>
      <c r="V37" s="41">
        <v>3.4722222222222099E-4</v>
      </c>
    </row>
    <row r="38" spans="1:22" ht="15" customHeight="1" x14ac:dyDescent="0.2">
      <c r="A38" s="79">
        <v>3</v>
      </c>
      <c r="B38" s="182">
        <v>23</v>
      </c>
      <c r="C38" s="131" t="s">
        <v>58</v>
      </c>
      <c r="D38" s="131" t="s">
        <v>59</v>
      </c>
      <c r="E38" s="74">
        <v>1999</v>
      </c>
      <c r="F38" s="136" t="s">
        <v>60</v>
      </c>
      <c r="G38" s="21">
        <v>4</v>
      </c>
      <c r="H38" s="21">
        <v>3</v>
      </c>
      <c r="I38" s="21">
        <v>1</v>
      </c>
      <c r="J38" s="180"/>
      <c r="K38" s="49">
        <f>SUM(G38:J38)</f>
        <v>8</v>
      </c>
      <c r="L38" s="193">
        <f>T38-U38</f>
        <v>1.4872685185185197E-2</v>
      </c>
      <c r="M38" s="101">
        <f>L38+(K38*V38)</f>
        <v>1.7650462962962941E-2</v>
      </c>
      <c r="Q38" s="63"/>
      <c r="R38" s="12"/>
      <c r="S38" s="49">
        <v>23</v>
      </c>
      <c r="T38" s="97">
        <v>0.48049768518518521</v>
      </c>
      <c r="U38" s="101">
        <v>0.46562500000000001</v>
      </c>
      <c r="V38" s="41">
        <v>3.4722222222221801E-4</v>
      </c>
    </row>
    <row r="39" spans="1:22" ht="15" customHeight="1" x14ac:dyDescent="0.2">
      <c r="A39" s="79">
        <v>4</v>
      </c>
      <c r="B39" s="182">
        <v>25</v>
      </c>
      <c r="C39" s="131" t="s">
        <v>112</v>
      </c>
      <c r="D39" s="131" t="s">
        <v>113</v>
      </c>
      <c r="E39" s="74">
        <v>1999</v>
      </c>
      <c r="F39" s="135" t="s">
        <v>101</v>
      </c>
      <c r="G39" s="21">
        <v>4</v>
      </c>
      <c r="H39" s="21">
        <v>4</v>
      </c>
      <c r="I39" s="21">
        <v>1</v>
      </c>
      <c r="J39" s="99"/>
      <c r="K39" s="49">
        <f>SUM(G39:J39)</f>
        <v>9</v>
      </c>
      <c r="L39" s="193">
        <f>T39-U39</f>
        <v>1.5671296296296711E-2</v>
      </c>
      <c r="M39" s="101">
        <f>L39+(K39*V39)</f>
        <v>1.8796296296296654E-2</v>
      </c>
      <c r="N39" s="6"/>
      <c r="Q39" s="63"/>
      <c r="R39" s="12"/>
      <c r="S39" s="49">
        <v>25</v>
      </c>
      <c r="T39" s="98">
        <v>0.48199074074074072</v>
      </c>
      <c r="U39" s="101">
        <v>0.46631944444444401</v>
      </c>
      <c r="V39" s="41">
        <v>3.47222222222216E-4</v>
      </c>
    </row>
    <row r="40" spans="1:22" ht="15" customHeight="1" x14ac:dyDescent="0.2">
      <c r="A40" s="79">
        <v>5</v>
      </c>
      <c r="B40" s="182">
        <v>19</v>
      </c>
      <c r="C40" s="131" t="s">
        <v>14</v>
      </c>
      <c r="D40" s="131" t="s">
        <v>15</v>
      </c>
      <c r="E40" s="74">
        <v>1998</v>
      </c>
      <c r="F40" s="131" t="s">
        <v>11</v>
      </c>
      <c r="G40" s="21">
        <v>4</v>
      </c>
      <c r="H40" s="21">
        <v>4</v>
      </c>
      <c r="I40" s="21">
        <v>4</v>
      </c>
      <c r="J40" s="99"/>
      <c r="K40" s="49">
        <f>SUM(G40:J40)</f>
        <v>12</v>
      </c>
      <c r="L40" s="193">
        <f>T40-U40</f>
        <v>1.5150462962962963E-2</v>
      </c>
      <c r="M40" s="101">
        <f>L40+(K40*V40)</f>
        <v>1.9317129629629629E-2</v>
      </c>
      <c r="R40" s="12"/>
      <c r="S40" s="49">
        <v>19</v>
      </c>
      <c r="T40" s="97">
        <v>0.47938657407407409</v>
      </c>
      <c r="U40" s="101">
        <v>0.46423611111111113</v>
      </c>
      <c r="V40" s="41">
        <v>3.4722222222222202E-4</v>
      </c>
    </row>
    <row r="41" spans="1:22" ht="15" customHeight="1" x14ac:dyDescent="0.2">
      <c r="A41" s="79">
        <v>6</v>
      </c>
      <c r="B41" s="182">
        <v>21</v>
      </c>
      <c r="C41" s="131" t="s">
        <v>50</v>
      </c>
      <c r="D41" s="131" t="s">
        <v>51</v>
      </c>
      <c r="E41" s="74">
        <v>1999</v>
      </c>
      <c r="F41" s="131" t="s">
        <v>26</v>
      </c>
      <c r="G41" s="21">
        <v>3</v>
      </c>
      <c r="H41" s="21">
        <v>3</v>
      </c>
      <c r="I41" s="21">
        <v>3</v>
      </c>
      <c r="J41" s="99"/>
      <c r="K41" s="49">
        <f>SUM(G41:J41)</f>
        <v>9</v>
      </c>
      <c r="L41" s="193">
        <f>T41-U41</f>
        <v>1.6319444444443998E-2</v>
      </c>
      <c r="M41" s="101">
        <f>L41+(K41*V41)</f>
        <v>1.9444444444443987E-2</v>
      </c>
      <c r="Q41" s="63"/>
      <c r="R41" s="12"/>
      <c r="S41" s="49">
        <v>21</v>
      </c>
      <c r="T41" s="97">
        <v>0.48125000000000001</v>
      </c>
      <c r="U41" s="101">
        <v>0.46493055555555601</v>
      </c>
      <c r="V41" s="41">
        <v>3.4722222222222099E-4</v>
      </c>
    </row>
    <row r="42" spans="1:22" ht="15" customHeight="1" x14ac:dyDescent="0.2">
      <c r="A42" s="79">
        <v>7</v>
      </c>
      <c r="B42" s="182">
        <v>26</v>
      </c>
      <c r="C42" s="131" t="s">
        <v>110</v>
      </c>
      <c r="D42" s="131" t="s">
        <v>111</v>
      </c>
      <c r="E42" s="74">
        <v>1998</v>
      </c>
      <c r="F42" s="135" t="s">
        <v>101</v>
      </c>
      <c r="G42" s="74">
        <v>5</v>
      </c>
      <c r="H42" s="74">
        <v>1</v>
      </c>
      <c r="I42" s="74">
        <v>5</v>
      </c>
      <c r="J42" s="209"/>
      <c r="K42" s="49">
        <f>SUM(G42:J42)</f>
        <v>11</v>
      </c>
      <c r="L42" s="193">
        <f>T42-U42</f>
        <v>1.6736111111110785E-2</v>
      </c>
      <c r="M42" s="101">
        <f>L42+(K42*V42)</f>
        <v>2.055555555555515E-2</v>
      </c>
      <c r="Q42" s="63"/>
      <c r="R42" s="12"/>
      <c r="S42" s="49">
        <v>26</v>
      </c>
      <c r="T42" s="97">
        <v>0.48340277777777779</v>
      </c>
      <c r="U42" s="101">
        <v>0.46666666666666701</v>
      </c>
      <c r="V42" s="41">
        <v>3.4722222222221503E-4</v>
      </c>
    </row>
    <row r="43" spans="1:22" ht="15" customHeight="1" x14ac:dyDescent="0.2">
      <c r="A43" s="79">
        <v>8</v>
      </c>
      <c r="B43" s="182">
        <v>24</v>
      </c>
      <c r="C43" s="131" t="s">
        <v>57</v>
      </c>
      <c r="D43" s="131" t="s">
        <v>13</v>
      </c>
      <c r="E43" s="74">
        <v>1998</v>
      </c>
      <c r="F43" s="131" t="s">
        <v>11</v>
      </c>
      <c r="G43" s="21">
        <v>3</v>
      </c>
      <c r="H43" s="21">
        <v>3</v>
      </c>
      <c r="I43" s="21">
        <v>0</v>
      </c>
      <c r="J43" s="180"/>
      <c r="K43" s="49">
        <f>SUM(G43:J43)</f>
        <v>6</v>
      </c>
      <c r="L43" s="193">
        <f>T43-U43</f>
        <v>1.8935185185185388E-2</v>
      </c>
      <c r="M43" s="101">
        <f>L43+(K43*V43)</f>
        <v>2.101851851851869E-2</v>
      </c>
      <c r="Q43" s="63"/>
      <c r="R43" s="12"/>
      <c r="S43" s="49">
        <v>24</v>
      </c>
      <c r="T43" s="97">
        <v>0.4849074074074074</v>
      </c>
      <c r="U43" s="101">
        <v>0.46597222222222201</v>
      </c>
      <c r="V43" s="41">
        <v>3.4722222222221698E-4</v>
      </c>
    </row>
    <row r="44" spans="1:22" ht="15" customHeight="1" x14ac:dyDescent="0.2">
      <c r="A44" s="79">
        <v>9</v>
      </c>
      <c r="B44" s="201">
        <v>27</v>
      </c>
      <c r="C44" s="131" t="s">
        <v>95</v>
      </c>
      <c r="D44" s="131" t="s">
        <v>96</v>
      </c>
      <c r="E44" s="74">
        <v>1998</v>
      </c>
      <c r="F44" s="135" t="s">
        <v>25</v>
      </c>
      <c r="G44" s="74">
        <v>4</v>
      </c>
      <c r="H44" s="74">
        <v>2</v>
      </c>
      <c r="I44" s="74">
        <v>3</v>
      </c>
      <c r="J44" s="210"/>
      <c r="K44" s="49">
        <f>SUM(G44:J44)</f>
        <v>9</v>
      </c>
      <c r="L44" s="193">
        <f>T44-U44</f>
        <v>1.8402777777777657E-2</v>
      </c>
      <c r="M44" s="101">
        <f>L44+(K44*V44)</f>
        <v>2.1527777777777583E-2</v>
      </c>
      <c r="S44" s="108">
        <v>27</v>
      </c>
      <c r="T44" s="97">
        <v>0.48541666666666666</v>
      </c>
      <c r="U44" s="101">
        <v>0.46701388888888901</v>
      </c>
      <c r="V44" s="41">
        <v>3.47222222222214E-4</v>
      </c>
    </row>
    <row r="45" spans="1:22" ht="15" customHeight="1" thickBot="1" x14ac:dyDescent="0.25">
      <c r="A45" s="199"/>
      <c r="B45" s="202">
        <v>28</v>
      </c>
      <c r="C45" s="133" t="s">
        <v>137</v>
      </c>
      <c r="D45" s="133" t="s">
        <v>138</v>
      </c>
      <c r="E45" s="75">
        <v>1999</v>
      </c>
      <c r="F45" s="133" t="s">
        <v>18</v>
      </c>
      <c r="G45" s="89"/>
      <c r="H45" s="89"/>
      <c r="I45" s="89"/>
      <c r="J45" s="195"/>
      <c r="K45" s="190"/>
      <c r="L45" s="190"/>
      <c r="M45" s="102" t="s">
        <v>175</v>
      </c>
      <c r="S45" s="105">
        <v>28</v>
      </c>
      <c r="U45" s="102" t="s">
        <v>175</v>
      </c>
      <c r="V45" s="41">
        <v>3.4722222222221302E-4</v>
      </c>
    </row>
    <row r="46" spans="1:22" ht="15" customHeight="1" x14ac:dyDescent="0.2"/>
    <row r="47" spans="1:22" ht="15" customHeight="1" x14ac:dyDescent="0.2">
      <c r="B47" s="91"/>
      <c r="G47" s="94"/>
      <c r="H47" s="94"/>
      <c r="I47" s="94"/>
      <c r="J47" s="94"/>
      <c r="K47" s="94"/>
      <c r="L47" s="94"/>
      <c r="M47" s="94"/>
      <c r="U47" s="94"/>
    </row>
    <row r="48" spans="1:22" ht="15" customHeight="1" x14ac:dyDescent="0.2">
      <c r="B48" s="91"/>
      <c r="G48" s="94"/>
      <c r="H48" s="94"/>
      <c r="I48" s="94"/>
      <c r="J48" s="94"/>
      <c r="K48" s="94"/>
      <c r="L48" s="94"/>
      <c r="M48" s="94"/>
      <c r="U48" s="94"/>
    </row>
    <row r="49" spans="1:22" ht="15" customHeight="1" x14ac:dyDescent="0.2">
      <c r="C49" s="171" t="s">
        <v>27</v>
      </c>
      <c r="D49" s="172"/>
    </row>
    <row r="50" spans="1:22" ht="15" customHeight="1" x14ac:dyDescent="0.2">
      <c r="C50" s="173" t="s">
        <v>40</v>
      </c>
      <c r="D50" s="174"/>
    </row>
    <row r="51" spans="1:22" ht="15" customHeight="1" x14ac:dyDescent="0.2"/>
    <row r="52" spans="1:22" ht="15" customHeight="1" thickBot="1" x14ac:dyDescent="0.3">
      <c r="B52" s="48" t="s">
        <v>159</v>
      </c>
      <c r="C52" s="48"/>
      <c r="D52" s="48"/>
      <c r="E52" s="1"/>
      <c r="F52" s="4" t="s">
        <v>173</v>
      </c>
      <c r="G52" s="48" t="s">
        <v>90</v>
      </c>
      <c r="H52" s="48"/>
      <c r="I52" s="48"/>
      <c r="J52" s="48"/>
      <c r="K52" s="46"/>
      <c r="L52" s="46"/>
      <c r="M52" s="1"/>
      <c r="S52" s="48" t="s">
        <v>159</v>
      </c>
      <c r="U52" s="1"/>
    </row>
    <row r="53" spans="1:22" ht="15" customHeight="1" thickBot="1" x14ac:dyDescent="0.25">
      <c r="A53" s="200" t="s">
        <v>179</v>
      </c>
      <c r="B53" s="196" t="s">
        <v>1</v>
      </c>
      <c r="C53" s="122" t="s">
        <v>2</v>
      </c>
      <c r="D53" s="43" t="s">
        <v>3</v>
      </c>
      <c r="E53" s="44" t="s">
        <v>4</v>
      </c>
      <c r="F53" s="44" t="s">
        <v>5</v>
      </c>
      <c r="G53" s="45" t="s">
        <v>7</v>
      </c>
      <c r="H53" s="45" t="s">
        <v>10</v>
      </c>
      <c r="I53" s="45" t="s">
        <v>7</v>
      </c>
      <c r="J53" s="45" t="s">
        <v>10</v>
      </c>
      <c r="K53" s="176" t="s">
        <v>8</v>
      </c>
      <c r="L53" s="192" t="s">
        <v>178</v>
      </c>
      <c r="M53" s="211" t="s">
        <v>66</v>
      </c>
      <c r="N53" s="2"/>
      <c r="S53" s="121" t="s">
        <v>1</v>
      </c>
      <c r="U53" s="125" t="s">
        <v>66</v>
      </c>
    </row>
    <row r="54" spans="1:22" ht="15" customHeight="1" x14ac:dyDescent="0.2">
      <c r="A54" s="106">
        <v>1</v>
      </c>
      <c r="B54" s="181">
        <v>36</v>
      </c>
      <c r="C54" s="129" t="s">
        <v>65</v>
      </c>
      <c r="D54" s="129" t="s">
        <v>107</v>
      </c>
      <c r="E54" s="130">
        <v>1997</v>
      </c>
      <c r="F54" s="129" t="s">
        <v>101</v>
      </c>
      <c r="G54" s="78">
        <v>0</v>
      </c>
      <c r="H54" s="78">
        <v>2</v>
      </c>
      <c r="I54" s="78">
        <v>2</v>
      </c>
      <c r="J54" s="107">
        <v>1</v>
      </c>
      <c r="K54" s="77">
        <f>SUM(G54:J54)</f>
        <v>5</v>
      </c>
      <c r="L54" s="188">
        <f>T54-U54</f>
        <v>1.7662037037037059E-2</v>
      </c>
      <c r="M54" s="88">
        <f>L54+(K54*V54)</f>
        <v>1.9398148148148144E-2</v>
      </c>
      <c r="N54" s="2"/>
      <c r="S54" s="77">
        <v>36</v>
      </c>
      <c r="T54" s="97">
        <v>0.50064814814814818</v>
      </c>
      <c r="U54" s="88">
        <v>0.48298611111111112</v>
      </c>
      <c r="V54" s="41">
        <v>3.4722222222221698E-4</v>
      </c>
    </row>
    <row r="55" spans="1:22" ht="15" customHeight="1" x14ac:dyDescent="0.2">
      <c r="A55" s="79">
        <v>2</v>
      </c>
      <c r="B55" s="182">
        <v>35</v>
      </c>
      <c r="C55" s="131" t="s">
        <v>93</v>
      </c>
      <c r="D55" s="131" t="s">
        <v>94</v>
      </c>
      <c r="E55" s="74">
        <v>1996</v>
      </c>
      <c r="F55" s="135" t="s">
        <v>25</v>
      </c>
      <c r="G55" s="21">
        <v>1</v>
      </c>
      <c r="H55" s="21">
        <v>3</v>
      </c>
      <c r="I55" s="21">
        <v>2</v>
      </c>
      <c r="J55" s="99">
        <v>4</v>
      </c>
      <c r="K55" s="49">
        <f>SUM(G55:J55)</f>
        <v>10</v>
      </c>
      <c r="L55" s="193">
        <f>T55-U55</f>
        <v>1.6874999999999973E-2</v>
      </c>
      <c r="M55" s="101">
        <f>L55+(K55*V55)</f>
        <v>2.0347222222222152E-2</v>
      </c>
      <c r="N55" s="2"/>
      <c r="S55" s="49">
        <v>35</v>
      </c>
      <c r="T55" s="97">
        <v>0.49951388888888887</v>
      </c>
      <c r="U55" s="101">
        <v>0.4826388888888889</v>
      </c>
      <c r="V55" s="41">
        <v>3.4722222222221801E-4</v>
      </c>
    </row>
    <row r="56" spans="1:22" ht="15" customHeight="1" thickBot="1" x14ac:dyDescent="0.25">
      <c r="A56" s="109">
        <v>3</v>
      </c>
      <c r="B56" s="183">
        <v>37</v>
      </c>
      <c r="C56" s="133" t="s">
        <v>73</v>
      </c>
      <c r="D56" s="133" t="s">
        <v>74</v>
      </c>
      <c r="E56" s="75">
        <v>1997</v>
      </c>
      <c r="F56" s="133" t="s">
        <v>25</v>
      </c>
      <c r="G56" s="68">
        <v>2</v>
      </c>
      <c r="H56" s="68">
        <v>4</v>
      </c>
      <c r="I56" s="68">
        <v>3</v>
      </c>
      <c r="J56" s="115">
        <v>0</v>
      </c>
      <c r="K56" s="76">
        <f>SUM(G56:J56)</f>
        <v>9</v>
      </c>
      <c r="L56" s="194">
        <f>T56-U56</f>
        <v>1.8553240740741106E-2</v>
      </c>
      <c r="M56" s="102">
        <f>L56+(K56*V56)</f>
        <v>2.167824074074105E-2</v>
      </c>
      <c r="N56" s="36"/>
      <c r="S56" s="76">
        <v>37</v>
      </c>
      <c r="T56" s="97">
        <v>0.50188657407407411</v>
      </c>
      <c r="U56" s="102">
        <v>0.483333333333333</v>
      </c>
      <c r="V56" s="41">
        <v>3.47222222222216E-4</v>
      </c>
    </row>
    <row r="57" spans="1:22" ht="15" customHeight="1" x14ac:dyDescent="0.2">
      <c r="B57" s="64"/>
      <c r="G57" s="95"/>
      <c r="H57" s="95"/>
      <c r="I57" s="95"/>
      <c r="J57" s="95"/>
      <c r="K57" s="95"/>
      <c r="L57" s="95"/>
      <c r="M57" s="19"/>
      <c r="N57" s="2"/>
      <c r="S57" s="64"/>
      <c r="U57" s="19"/>
      <c r="V57" s="41"/>
    </row>
    <row r="58" spans="1:22" ht="15" customHeight="1" x14ac:dyDescent="0.2">
      <c r="B58" s="64"/>
      <c r="C58" s="11"/>
      <c r="D58" s="11"/>
      <c r="E58" s="16"/>
      <c r="F58" s="11"/>
      <c r="G58" s="54"/>
      <c r="H58" s="54"/>
      <c r="I58" s="54"/>
      <c r="J58" s="54"/>
      <c r="K58" s="12"/>
      <c r="L58" s="12"/>
      <c r="M58" s="19"/>
      <c r="N58" s="2"/>
      <c r="S58" s="64"/>
      <c r="U58" s="19"/>
    </row>
    <row r="59" spans="1:22" ht="15" customHeight="1" thickBot="1" x14ac:dyDescent="0.3">
      <c r="B59" s="48" t="s">
        <v>160</v>
      </c>
      <c r="C59" s="48"/>
      <c r="D59" s="48"/>
      <c r="E59" s="1"/>
      <c r="F59" s="4" t="s">
        <v>173</v>
      </c>
      <c r="G59" s="48" t="s">
        <v>90</v>
      </c>
      <c r="H59" s="48"/>
      <c r="I59" s="48"/>
      <c r="J59" s="48"/>
      <c r="K59" s="46"/>
      <c r="L59" s="46"/>
      <c r="M59" s="1"/>
      <c r="N59" s="2"/>
      <c r="S59" s="48" t="s">
        <v>160</v>
      </c>
      <c r="U59" s="1"/>
    </row>
    <row r="60" spans="1:22" ht="15" customHeight="1" thickBot="1" x14ac:dyDescent="0.25">
      <c r="A60" s="200" t="s">
        <v>179</v>
      </c>
      <c r="B60" s="203" t="s">
        <v>1</v>
      </c>
      <c r="C60" s="122" t="s">
        <v>2</v>
      </c>
      <c r="D60" s="43" t="s">
        <v>3</v>
      </c>
      <c r="E60" s="44" t="s">
        <v>4</v>
      </c>
      <c r="F60" s="44" t="s">
        <v>5</v>
      </c>
      <c r="G60" s="45" t="s">
        <v>7</v>
      </c>
      <c r="H60" s="45" t="s">
        <v>10</v>
      </c>
      <c r="I60" s="45" t="s">
        <v>7</v>
      </c>
      <c r="J60" s="45" t="s">
        <v>10</v>
      </c>
      <c r="K60" s="176" t="s">
        <v>8</v>
      </c>
      <c r="L60" s="192" t="s">
        <v>178</v>
      </c>
      <c r="M60" s="211" t="s">
        <v>66</v>
      </c>
      <c r="N60" s="2"/>
      <c r="S60" s="158" t="s">
        <v>1</v>
      </c>
      <c r="U60" s="125" t="s">
        <v>66</v>
      </c>
    </row>
    <row r="61" spans="1:22" ht="15" customHeight="1" x14ac:dyDescent="0.2">
      <c r="A61" s="106">
        <v>1</v>
      </c>
      <c r="B61" s="181">
        <v>43</v>
      </c>
      <c r="C61" s="212" t="s">
        <v>16</v>
      </c>
      <c r="D61" s="134" t="s">
        <v>24</v>
      </c>
      <c r="E61" s="130">
        <v>1997</v>
      </c>
      <c r="F61" s="134" t="s">
        <v>26</v>
      </c>
      <c r="G61" s="78">
        <v>0</v>
      </c>
      <c r="H61" s="78">
        <v>3</v>
      </c>
      <c r="I61" s="78">
        <v>0</v>
      </c>
      <c r="J61" s="107">
        <v>2</v>
      </c>
      <c r="K61" s="77">
        <f>SUM(G61:J61)</f>
        <v>5</v>
      </c>
      <c r="L61" s="188">
        <f>T61-U61</f>
        <v>1.4745370370370103E-2</v>
      </c>
      <c r="M61" s="88">
        <f>L61+(K61*V61)</f>
        <v>1.6481481481481167E-2</v>
      </c>
      <c r="N61" s="2"/>
      <c r="S61" s="77">
        <v>43</v>
      </c>
      <c r="T61" s="97">
        <v>0.5001620370370371</v>
      </c>
      <c r="U61" s="88">
        <v>0.485416666666667</v>
      </c>
      <c r="V61" s="41">
        <v>3.4722222222221302E-4</v>
      </c>
    </row>
    <row r="62" spans="1:22" ht="15" customHeight="1" x14ac:dyDescent="0.2">
      <c r="A62" s="79">
        <v>2</v>
      </c>
      <c r="B62" s="182">
        <v>41</v>
      </c>
      <c r="C62" s="157" t="s">
        <v>12</v>
      </c>
      <c r="D62" s="145" t="s">
        <v>13</v>
      </c>
      <c r="E62" s="146">
        <v>1996</v>
      </c>
      <c r="F62" s="143" t="s">
        <v>11</v>
      </c>
      <c r="G62" s="21">
        <v>3</v>
      </c>
      <c r="H62" s="21">
        <v>1</v>
      </c>
      <c r="I62" s="21">
        <v>0</v>
      </c>
      <c r="J62" s="99">
        <v>1</v>
      </c>
      <c r="K62" s="49">
        <f>SUM(G62:J62)</f>
        <v>5</v>
      </c>
      <c r="L62" s="193">
        <f>T62-U62</f>
        <v>1.5659722222222505E-2</v>
      </c>
      <c r="M62" s="101">
        <f>L62+(K62*V62)</f>
        <v>1.7395833333333579E-2</v>
      </c>
      <c r="N62" s="2"/>
      <c r="S62" s="49">
        <v>41</v>
      </c>
      <c r="T62" s="97">
        <v>0.5003819444444445</v>
      </c>
      <c r="U62" s="101">
        <v>0.484722222222222</v>
      </c>
      <c r="V62" s="41">
        <v>3.4722222222221503E-4</v>
      </c>
    </row>
    <row r="63" spans="1:22" ht="15" customHeight="1" x14ac:dyDescent="0.2">
      <c r="A63" s="79">
        <v>3</v>
      </c>
      <c r="B63" s="182">
        <v>39</v>
      </c>
      <c r="C63" s="140" t="s">
        <v>79</v>
      </c>
      <c r="D63" s="131" t="s">
        <v>17</v>
      </c>
      <c r="E63" s="74">
        <v>1997</v>
      </c>
      <c r="F63" s="131" t="s">
        <v>18</v>
      </c>
      <c r="G63" s="21">
        <v>2</v>
      </c>
      <c r="H63" s="21">
        <v>5</v>
      </c>
      <c r="I63" s="21">
        <v>1</v>
      </c>
      <c r="J63" s="99">
        <v>2</v>
      </c>
      <c r="K63" s="49">
        <f>SUM(G63:J63)</f>
        <v>10</v>
      </c>
      <c r="L63" s="193">
        <f>T63-U63</f>
        <v>1.6053240740740715E-2</v>
      </c>
      <c r="M63" s="101">
        <f>L63+(K63*V63)</f>
        <v>1.9525462962962883E-2</v>
      </c>
      <c r="N63" s="2"/>
      <c r="S63" s="49">
        <v>39</v>
      </c>
      <c r="T63" s="97">
        <v>0.50008101851851849</v>
      </c>
      <c r="U63" s="101">
        <v>0.48402777777777778</v>
      </c>
      <c r="V63" s="41">
        <v>3.4722222222221698E-4</v>
      </c>
    </row>
    <row r="64" spans="1:22" ht="15" customHeight="1" x14ac:dyDescent="0.2">
      <c r="A64" s="79">
        <v>4</v>
      </c>
      <c r="B64" s="182">
        <v>44</v>
      </c>
      <c r="C64" s="140" t="s">
        <v>100</v>
      </c>
      <c r="D64" s="131" t="s">
        <v>102</v>
      </c>
      <c r="E64" s="74">
        <v>1996</v>
      </c>
      <c r="F64" s="135" t="s">
        <v>101</v>
      </c>
      <c r="G64" s="74">
        <v>4</v>
      </c>
      <c r="H64" s="74">
        <v>3</v>
      </c>
      <c r="I64" s="74">
        <v>3</v>
      </c>
      <c r="J64" s="209">
        <v>1</v>
      </c>
      <c r="K64" s="49">
        <f>SUM(G64:J64)</f>
        <v>11</v>
      </c>
      <c r="L64" s="193">
        <f>T64-U64</f>
        <v>1.5983796296296204E-2</v>
      </c>
      <c r="M64" s="101">
        <f>L64+(K64*V64)</f>
        <v>1.9803240740740538E-2</v>
      </c>
      <c r="N64" s="2"/>
      <c r="S64" s="49">
        <v>44</v>
      </c>
      <c r="T64" s="97">
        <v>0.5017476851851852</v>
      </c>
      <c r="U64" s="101">
        <v>0.48576388888888899</v>
      </c>
      <c r="V64" s="41">
        <v>3.4722222222221199E-4</v>
      </c>
    </row>
    <row r="65" spans="1:24" ht="15" customHeight="1" x14ac:dyDescent="0.2">
      <c r="A65" s="79">
        <v>5</v>
      </c>
      <c r="B65" s="182">
        <v>42</v>
      </c>
      <c r="C65" s="140" t="s">
        <v>70</v>
      </c>
      <c r="D65" s="131" t="s">
        <v>71</v>
      </c>
      <c r="E65" s="74">
        <v>1997</v>
      </c>
      <c r="F65" s="131" t="s">
        <v>72</v>
      </c>
      <c r="G65" s="21">
        <v>3</v>
      </c>
      <c r="H65" s="21">
        <v>4</v>
      </c>
      <c r="I65" s="21">
        <v>3</v>
      </c>
      <c r="J65" s="99">
        <v>4</v>
      </c>
      <c r="K65" s="49">
        <f>SUM(G65:J65)</f>
        <v>14</v>
      </c>
      <c r="L65" s="193">
        <f>T65-U65</f>
        <v>1.5590277777777217E-2</v>
      </c>
      <c r="M65" s="101">
        <f>L65+(K65*V65)</f>
        <v>2.0451388888888214E-2</v>
      </c>
      <c r="N65" s="2"/>
      <c r="S65" s="49">
        <v>42</v>
      </c>
      <c r="T65" s="97">
        <v>0.50065972222222221</v>
      </c>
      <c r="U65" s="101">
        <v>0.485069444444445</v>
      </c>
      <c r="V65" s="41">
        <v>3.47222222222214E-4</v>
      </c>
    </row>
    <row r="66" spans="1:24" ht="15" customHeight="1" x14ac:dyDescent="0.2">
      <c r="A66" s="79">
        <v>6</v>
      </c>
      <c r="B66" s="182">
        <v>40</v>
      </c>
      <c r="C66" s="140" t="s">
        <v>103</v>
      </c>
      <c r="D66" s="131" t="s">
        <v>104</v>
      </c>
      <c r="E66" s="74">
        <v>1996</v>
      </c>
      <c r="F66" s="135" t="s">
        <v>101</v>
      </c>
      <c r="G66" s="21">
        <v>4</v>
      </c>
      <c r="H66" s="21">
        <v>2</v>
      </c>
      <c r="I66" s="21">
        <v>4</v>
      </c>
      <c r="J66" s="99">
        <v>3</v>
      </c>
      <c r="K66" s="49">
        <f>SUM(G66:J66)</f>
        <v>13</v>
      </c>
      <c r="L66" s="193">
        <f>T66-U66</f>
        <v>1.6979166666666656E-2</v>
      </c>
      <c r="M66" s="101">
        <f>L66+(K66*V66)</f>
        <v>2.1493055555555463E-2</v>
      </c>
      <c r="N66" s="2"/>
      <c r="S66" s="49">
        <v>40</v>
      </c>
      <c r="T66" s="97">
        <v>0.50135416666666666</v>
      </c>
      <c r="U66" s="101">
        <v>0.484375</v>
      </c>
      <c r="V66" s="41">
        <v>3.47222222222216E-4</v>
      </c>
    </row>
    <row r="67" spans="1:24" ht="15" customHeight="1" thickBot="1" x14ac:dyDescent="0.25">
      <c r="A67" s="109">
        <v>7</v>
      </c>
      <c r="B67" s="183">
        <v>38</v>
      </c>
      <c r="C67" s="142" t="s">
        <v>33</v>
      </c>
      <c r="D67" s="133" t="s">
        <v>136</v>
      </c>
      <c r="E67" s="75">
        <v>1997</v>
      </c>
      <c r="F67" s="138" t="s">
        <v>9</v>
      </c>
      <c r="G67" s="68">
        <v>4</v>
      </c>
      <c r="H67" s="68">
        <v>2</v>
      </c>
      <c r="I67" s="68">
        <v>4</v>
      </c>
      <c r="J67" s="115">
        <v>4</v>
      </c>
      <c r="K67" s="76">
        <f>SUM(G67:J67)</f>
        <v>14</v>
      </c>
      <c r="L67" s="194">
        <f>T67-U67</f>
        <v>2.2187500000000082E-2</v>
      </c>
      <c r="M67" s="102">
        <f>L67+(K67*V67)</f>
        <v>2.7048611111111134E-2</v>
      </c>
      <c r="N67" s="2"/>
      <c r="S67" s="76">
        <v>38</v>
      </c>
      <c r="T67" s="97">
        <v>0.50586805555555558</v>
      </c>
      <c r="U67" s="102">
        <v>0.4836805555555555</v>
      </c>
      <c r="V67" s="41">
        <v>3.4722222222221801E-4</v>
      </c>
    </row>
    <row r="68" spans="1:24" ht="15" customHeight="1" x14ac:dyDescent="0.2">
      <c r="B68" s="12"/>
      <c r="G68" s="19"/>
      <c r="H68" s="19"/>
      <c r="I68" s="19"/>
      <c r="J68" s="19"/>
      <c r="K68" s="63"/>
      <c r="L68" s="63"/>
      <c r="M68" s="17"/>
      <c r="N68" s="2"/>
      <c r="S68" s="12"/>
      <c r="T68" s="97"/>
      <c r="U68" s="17"/>
    </row>
    <row r="69" spans="1:24" ht="15" customHeight="1" x14ac:dyDescent="0.2">
      <c r="B69" s="64"/>
      <c r="C69" s="11"/>
      <c r="D69" s="11"/>
      <c r="E69" s="16"/>
      <c r="F69" s="11"/>
      <c r="G69" s="54"/>
      <c r="H69" s="54"/>
      <c r="I69" s="54"/>
      <c r="J69" s="54"/>
      <c r="K69" s="12"/>
      <c r="L69" s="12"/>
      <c r="M69" s="19"/>
      <c r="N69" s="2"/>
      <c r="S69" s="64"/>
      <c r="U69" s="19"/>
    </row>
    <row r="70" spans="1:24" ht="15" customHeight="1" thickBot="1" x14ac:dyDescent="0.3">
      <c r="B70" s="48" t="s">
        <v>161</v>
      </c>
      <c r="C70" s="48"/>
      <c r="D70" s="48"/>
      <c r="E70" s="1"/>
      <c r="F70" s="4" t="s">
        <v>173</v>
      </c>
      <c r="G70" s="48" t="s">
        <v>90</v>
      </c>
      <c r="H70" s="48"/>
      <c r="I70" s="48"/>
      <c r="J70" s="48"/>
      <c r="K70" s="46"/>
      <c r="L70" s="46"/>
      <c r="M70" s="1"/>
      <c r="N70" s="2"/>
      <c r="S70" s="48" t="s">
        <v>161</v>
      </c>
      <c r="U70" s="1"/>
    </row>
    <row r="71" spans="1:24" ht="15" customHeight="1" thickBot="1" x14ac:dyDescent="0.25">
      <c r="A71" s="197" t="s">
        <v>179</v>
      </c>
      <c r="B71" s="196" t="s">
        <v>1</v>
      </c>
      <c r="C71" s="122" t="s">
        <v>2</v>
      </c>
      <c r="D71" s="43" t="s">
        <v>3</v>
      </c>
      <c r="E71" s="44" t="s">
        <v>4</v>
      </c>
      <c r="F71" s="44" t="s">
        <v>5</v>
      </c>
      <c r="G71" s="45" t="s">
        <v>7</v>
      </c>
      <c r="H71" s="45" t="s">
        <v>10</v>
      </c>
      <c r="I71" s="45" t="s">
        <v>7</v>
      </c>
      <c r="J71" s="45" t="s">
        <v>10</v>
      </c>
      <c r="K71" s="176" t="s">
        <v>8</v>
      </c>
      <c r="L71" s="192" t="s">
        <v>178</v>
      </c>
      <c r="M71" s="160" t="s">
        <v>66</v>
      </c>
      <c r="N71" s="2"/>
      <c r="S71" s="121" t="s">
        <v>1</v>
      </c>
      <c r="U71" s="124" t="s">
        <v>66</v>
      </c>
    </row>
    <row r="72" spans="1:24" ht="15" customHeight="1" x14ac:dyDescent="0.2">
      <c r="A72" s="106">
        <v>1</v>
      </c>
      <c r="B72" s="181">
        <v>47</v>
      </c>
      <c r="C72" s="129" t="s">
        <v>114</v>
      </c>
      <c r="D72" s="129" t="s">
        <v>115</v>
      </c>
      <c r="E72" s="130">
        <v>1994</v>
      </c>
      <c r="F72" s="129" t="s">
        <v>101</v>
      </c>
      <c r="G72" s="213">
        <v>1</v>
      </c>
      <c r="H72" s="213">
        <v>2</v>
      </c>
      <c r="I72" s="213">
        <v>2</v>
      </c>
      <c r="J72" s="214">
        <v>3</v>
      </c>
      <c r="K72" s="77">
        <f>SUM(G72:J72)</f>
        <v>8</v>
      </c>
      <c r="L72" s="188">
        <f>T72-U72</f>
        <v>1.788194444444452E-2</v>
      </c>
      <c r="M72" s="88">
        <f>L72+(K72*V72)</f>
        <v>2.0659722222222215E-2</v>
      </c>
      <c r="N72" s="2"/>
      <c r="S72" s="77">
        <v>47</v>
      </c>
      <c r="T72" s="97">
        <v>0.50468750000000007</v>
      </c>
      <c r="U72" s="88">
        <v>0.48680555555555555</v>
      </c>
      <c r="V72" s="41">
        <v>3.4722222222221199E-4</v>
      </c>
    </row>
    <row r="73" spans="1:24" ht="15" customHeight="1" x14ac:dyDescent="0.2">
      <c r="A73" s="79">
        <v>2</v>
      </c>
      <c r="B73" s="182">
        <v>45</v>
      </c>
      <c r="C73" s="131" t="s">
        <v>91</v>
      </c>
      <c r="D73" s="131" t="s">
        <v>92</v>
      </c>
      <c r="E73" s="74">
        <v>1995</v>
      </c>
      <c r="F73" s="131" t="s">
        <v>25</v>
      </c>
      <c r="G73" s="21">
        <v>1</v>
      </c>
      <c r="H73" s="21">
        <v>2</v>
      </c>
      <c r="I73" s="21">
        <v>2</v>
      </c>
      <c r="J73" s="99">
        <v>2</v>
      </c>
      <c r="K73" s="49">
        <f>SUM(G73:J73)</f>
        <v>7</v>
      </c>
      <c r="L73" s="193">
        <f>T73-U73</f>
        <v>1.9780092592592557E-2</v>
      </c>
      <c r="M73" s="101">
        <f>L73+(K73*V73)</f>
        <v>2.2210648148148056E-2</v>
      </c>
      <c r="N73" s="2"/>
      <c r="S73" s="49">
        <v>45</v>
      </c>
      <c r="T73" s="97">
        <v>0.50589120370370366</v>
      </c>
      <c r="U73" s="101">
        <v>0.4861111111111111</v>
      </c>
      <c r="V73" s="41">
        <v>3.47222222222214E-4</v>
      </c>
    </row>
    <row r="74" spans="1:24" ht="15" customHeight="1" thickBot="1" x14ac:dyDescent="0.25">
      <c r="A74" s="109">
        <v>3</v>
      </c>
      <c r="B74" s="183">
        <v>46</v>
      </c>
      <c r="C74" s="133" t="s">
        <v>148</v>
      </c>
      <c r="D74" s="133" t="s">
        <v>149</v>
      </c>
      <c r="E74" s="75">
        <v>1995</v>
      </c>
      <c r="F74" s="133" t="s">
        <v>120</v>
      </c>
      <c r="G74" s="68">
        <v>3</v>
      </c>
      <c r="H74" s="68">
        <v>2</v>
      </c>
      <c r="I74" s="68">
        <v>4</v>
      </c>
      <c r="J74" s="115">
        <v>2</v>
      </c>
      <c r="K74" s="76">
        <f>SUM(G74:J74)</f>
        <v>11</v>
      </c>
      <c r="L74" s="194">
        <f>T74-U74</f>
        <v>1.8599537037037039E-2</v>
      </c>
      <c r="M74" s="102">
        <f>L74+(K74*V74)</f>
        <v>2.2418981481481384E-2</v>
      </c>
      <c r="N74" s="2"/>
      <c r="S74" s="76">
        <v>46</v>
      </c>
      <c r="T74" s="97">
        <v>0.50505787037037042</v>
      </c>
      <c r="U74" s="102">
        <v>0.48645833333333338</v>
      </c>
      <c r="V74" s="41">
        <v>3.4722222222221302E-4</v>
      </c>
    </row>
    <row r="75" spans="1:24" ht="15" customHeight="1" x14ac:dyDescent="0.2">
      <c r="B75" s="64"/>
      <c r="G75" s="54"/>
      <c r="H75" s="54"/>
      <c r="I75" s="54"/>
      <c r="J75" s="54"/>
      <c r="K75" s="12"/>
      <c r="L75" s="12"/>
      <c r="M75" s="19"/>
      <c r="N75" s="2"/>
      <c r="S75" s="64"/>
      <c r="U75" s="19"/>
    </row>
    <row r="76" spans="1:24" ht="15" customHeight="1" x14ac:dyDescent="0.2">
      <c r="B76" s="63"/>
      <c r="C76" s="14"/>
      <c r="D76" s="14"/>
      <c r="E76" s="19"/>
      <c r="F76" s="14"/>
      <c r="G76" s="55"/>
      <c r="H76" s="55"/>
      <c r="I76" s="55"/>
      <c r="J76" s="55"/>
      <c r="K76" s="63"/>
      <c r="L76" s="63"/>
      <c r="M76" s="19"/>
      <c r="N76" s="2"/>
      <c r="S76" s="63"/>
      <c r="U76" s="19"/>
      <c r="X76" s="6"/>
    </row>
    <row r="77" spans="1:24" ht="15" customHeight="1" thickBot="1" x14ac:dyDescent="0.3">
      <c r="B77" s="48" t="s">
        <v>162</v>
      </c>
      <c r="C77" s="48"/>
      <c r="D77" s="48"/>
      <c r="E77" s="1"/>
      <c r="F77" s="4" t="s">
        <v>173</v>
      </c>
      <c r="G77" s="48" t="s">
        <v>90</v>
      </c>
      <c r="H77" s="48"/>
      <c r="I77" s="48"/>
      <c r="J77" s="48"/>
      <c r="K77" s="46"/>
      <c r="L77" s="46"/>
      <c r="M77" s="1"/>
      <c r="N77" s="2"/>
      <c r="S77" s="48" t="s">
        <v>162</v>
      </c>
      <c r="U77" s="1"/>
      <c r="X77" s="6"/>
    </row>
    <row r="78" spans="1:24" ht="15" customHeight="1" thickBot="1" x14ac:dyDescent="0.25">
      <c r="A78" s="200" t="s">
        <v>179</v>
      </c>
      <c r="B78" s="203" t="s">
        <v>1</v>
      </c>
      <c r="C78" s="122" t="s">
        <v>2</v>
      </c>
      <c r="D78" s="43" t="s">
        <v>3</v>
      </c>
      <c r="E78" s="44" t="s">
        <v>4</v>
      </c>
      <c r="F78" s="44" t="s">
        <v>5</v>
      </c>
      <c r="G78" s="45" t="s">
        <v>7</v>
      </c>
      <c r="H78" s="45" t="s">
        <v>10</v>
      </c>
      <c r="I78" s="45" t="s">
        <v>7</v>
      </c>
      <c r="J78" s="45" t="s">
        <v>10</v>
      </c>
      <c r="K78" s="176" t="s">
        <v>8</v>
      </c>
      <c r="L78" s="192" t="s">
        <v>178</v>
      </c>
      <c r="M78" s="160" t="s">
        <v>66</v>
      </c>
      <c r="S78" s="158" t="s">
        <v>1</v>
      </c>
      <c r="U78" s="124" t="s">
        <v>66</v>
      </c>
      <c r="X78" s="6"/>
    </row>
    <row r="79" spans="1:24" ht="15" customHeight="1" x14ac:dyDescent="0.2">
      <c r="A79" s="106">
        <v>1</v>
      </c>
      <c r="B79" s="181">
        <v>51</v>
      </c>
      <c r="C79" s="139" t="s">
        <v>105</v>
      </c>
      <c r="D79" s="129" t="s">
        <v>106</v>
      </c>
      <c r="E79" s="130">
        <v>1995</v>
      </c>
      <c r="F79" s="129" t="s">
        <v>101</v>
      </c>
      <c r="G79" s="78">
        <v>2</v>
      </c>
      <c r="H79" s="78">
        <v>2</v>
      </c>
      <c r="I79" s="78">
        <v>1</v>
      </c>
      <c r="J79" s="107">
        <v>0</v>
      </c>
      <c r="K79" s="77">
        <f>SUM(G79:J79)</f>
        <v>5</v>
      </c>
      <c r="L79" s="188">
        <f>T79-U79</f>
        <v>1.5243055555556051E-2</v>
      </c>
      <c r="M79" s="88">
        <f>L79+(K79*V79)</f>
        <v>1.6979166666667107E-2</v>
      </c>
      <c r="R79" s="12"/>
      <c r="S79" s="77">
        <v>51</v>
      </c>
      <c r="T79" s="97">
        <v>0.50656250000000003</v>
      </c>
      <c r="U79" s="88">
        <v>0.49131944444444398</v>
      </c>
      <c r="V79" s="41">
        <v>3.4722222222221101E-4</v>
      </c>
      <c r="X79" s="6"/>
    </row>
    <row r="80" spans="1:24" ht="15" customHeight="1" x14ac:dyDescent="0.25">
      <c r="A80" s="79">
        <v>2</v>
      </c>
      <c r="B80" s="182">
        <v>50</v>
      </c>
      <c r="C80" s="157" t="s">
        <v>21</v>
      </c>
      <c r="D80" s="145" t="s">
        <v>22</v>
      </c>
      <c r="E80" s="146">
        <v>1995</v>
      </c>
      <c r="F80" s="143" t="s">
        <v>18</v>
      </c>
      <c r="G80" s="21">
        <v>4</v>
      </c>
      <c r="H80" s="21">
        <v>1</v>
      </c>
      <c r="I80" s="21">
        <v>3</v>
      </c>
      <c r="J80" s="99">
        <v>1</v>
      </c>
      <c r="K80" s="49">
        <f>SUM(G80:J80)</f>
        <v>9</v>
      </c>
      <c r="L80" s="193">
        <f>T80-U80</f>
        <v>1.4953703703703913E-2</v>
      </c>
      <c r="M80" s="101">
        <f>L80+(K80*V80)</f>
        <v>1.8078703703703822E-2</v>
      </c>
      <c r="Q80" s="48"/>
      <c r="S80" s="49">
        <v>50</v>
      </c>
      <c r="T80" s="97">
        <v>0.50592592592592589</v>
      </c>
      <c r="U80" s="101">
        <v>0.49097222222222198</v>
      </c>
      <c r="V80" s="41">
        <v>3.4722222222221199E-4</v>
      </c>
      <c r="X80" s="6"/>
    </row>
    <row r="81" spans="1:24" ht="15" customHeight="1" x14ac:dyDescent="0.2">
      <c r="A81" s="79">
        <v>3</v>
      </c>
      <c r="B81" s="182">
        <v>52</v>
      </c>
      <c r="C81" s="140" t="s">
        <v>19</v>
      </c>
      <c r="D81" s="131" t="s">
        <v>20</v>
      </c>
      <c r="E81" s="74">
        <v>1995</v>
      </c>
      <c r="F81" s="143" t="s">
        <v>49</v>
      </c>
      <c r="G81" s="21">
        <v>2</v>
      </c>
      <c r="H81" s="21">
        <v>3</v>
      </c>
      <c r="I81" s="21">
        <v>2</v>
      </c>
      <c r="J81" s="99">
        <v>3</v>
      </c>
      <c r="K81" s="49">
        <f>SUM(G81:J81)</f>
        <v>10</v>
      </c>
      <c r="L81" s="193">
        <f>T81-U81</f>
        <v>1.5381944444444129E-2</v>
      </c>
      <c r="M81" s="101">
        <f>L81+(K81*V81)</f>
        <v>1.8854166666666228E-2</v>
      </c>
      <c r="R81" s="12"/>
      <c r="S81" s="49">
        <v>52</v>
      </c>
      <c r="T81" s="97">
        <v>0.5070486111111111</v>
      </c>
      <c r="U81" s="101">
        <v>0.49166666666666697</v>
      </c>
      <c r="V81" s="41">
        <v>3.4722222222220998E-4</v>
      </c>
      <c r="X81" s="6"/>
    </row>
    <row r="82" spans="1:24" ht="15" customHeight="1" x14ac:dyDescent="0.2">
      <c r="A82" s="79">
        <v>4</v>
      </c>
      <c r="B82" s="182">
        <v>53</v>
      </c>
      <c r="C82" s="140" t="s">
        <v>30</v>
      </c>
      <c r="D82" s="131" t="s">
        <v>31</v>
      </c>
      <c r="E82" s="74">
        <v>1995</v>
      </c>
      <c r="F82" s="131" t="s">
        <v>11</v>
      </c>
      <c r="G82" s="21">
        <v>2</v>
      </c>
      <c r="H82" s="21">
        <v>5</v>
      </c>
      <c r="I82" s="21">
        <v>1</v>
      </c>
      <c r="J82" s="99">
        <v>2</v>
      </c>
      <c r="K82" s="49">
        <f>SUM(G82:J82)</f>
        <v>10</v>
      </c>
      <c r="L82" s="193">
        <f>T82-U82</f>
        <v>1.5856481481481333E-2</v>
      </c>
      <c r="M82" s="101">
        <f>L82+(K82*V82)</f>
        <v>1.9328703703703425E-2</v>
      </c>
      <c r="R82" s="12"/>
      <c r="S82" s="49">
        <v>53</v>
      </c>
      <c r="T82" s="97">
        <v>0.50787037037037031</v>
      </c>
      <c r="U82" s="101">
        <v>0.49201388888888897</v>
      </c>
      <c r="V82" s="41">
        <v>3.4722222222220901E-4</v>
      </c>
      <c r="X82" s="6"/>
    </row>
    <row r="83" spans="1:24" ht="15" customHeight="1" x14ac:dyDescent="0.2">
      <c r="A83" s="79">
        <v>5</v>
      </c>
      <c r="B83" s="182">
        <v>54</v>
      </c>
      <c r="C83" s="140" t="s">
        <v>68</v>
      </c>
      <c r="D83" s="131" t="s">
        <v>69</v>
      </c>
      <c r="E83" s="74">
        <v>1995</v>
      </c>
      <c r="F83" s="131" t="s">
        <v>11</v>
      </c>
      <c r="G83" s="21">
        <v>4</v>
      </c>
      <c r="H83" s="21">
        <v>5</v>
      </c>
      <c r="I83" s="21">
        <v>4</v>
      </c>
      <c r="J83" s="99">
        <v>4</v>
      </c>
      <c r="K83" s="49">
        <f>SUM(G83:J83)</f>
        <v>17</v>
      </c>
      <c r="L83" s="193">
        <f>T83-U83</f>
        <v>1.5659722222222339E-2</v>
      </c>
      <c r="M83" s="101">
        <f>L83+(K83*V83)</f>
        <v>2.1562499999999873E-2</v>
      </c>
      <c r="R83" s="12"/>
      <c r="S83" s="49">
        <v>54</v>
      </c>
      <c r="T83" s="97">
        <v>0.50802083333333337</v>
      </c>
      <c r="U83" s="101">
        <v>0.49236111111111103</v>
      </c>
      <c r="V83" s="41">
        <v>3.4722222222220798E-4</v>
      </c>
      <c r="X83" s="6"/>
    </row>
    <row r="84" spans="1:24" ht="15" customHeight="1" x14ac:dyDescent="0.2">
      <c r="A84" s="79"/>
      <c r="B84" s="182">
        <v>48</v>
      </c>
      <c r="C84" s="140" t="s">
        <v>56</v>
      </c>
      <c r="D84" s="131" t="s">
        <v>13</v>
      </c>
      <c r="E84" s="74">
        <v>1994</v>
      </c>
      <c r="F84" s="143" t="s">
        <v>11</v>
      </c>
      <c r="G84" s="21"/>
      <c r="H84" s="21"/>
      <c r="I84" s="62"/>
      <c r="J84" s="100"/>
      <c r="K84" s="49"/>
      <c r="L84" s="49"/>
      <c r="M84" s="101" t="s">
        <v>175</v>
      </c>
      <c r="Q84" s="13"/>
      <c r="S84" s="49">
        <v>48</v>
      </c>
      <c r="T84" s="97"/>
      <c r="U84" s="101" t="s">
        <v>175</v>
      </c>
      <c r="V84" s="41">
        <v>3.47222222222214E-4</v>
      </c>
      <c r="X84" s="6"/>
    </row>
    <row r="85" spans="1:24" ht="15" customHeight="1" thickBot="1" x14ac:dyDescent="0.25">
      <c r="A85" s="199"/>
      <c r="B85" s="183">
        <v>49</v>
      </c>
      <c r="C85" s="142" t="s">
        <v>131</v>
      </c>
      <c r="D85" s="133" t="s">
        <v>24</v>
      </c>
      <c r="E85" s="75"/>
      <c r="F85" s="137" t="s">
        <v>26</v>
      </c>
      <c r="G85" s="68"/>
      <c r="H85" s="68"/>
      <c r="I85" s="68"/>
      <c r="J85" s="115"/>
      <c r="K85" s="76"/>
      <c r="L85" s="76"/>
      <c r="M85" s="102" t="s">
        <v>175</v>
      </c>
      <c r="R85" s="12"/>
      <c r="S85" s="76">
        <v>49</v>
      </c>
      <c r="T85" s="97"/>
      <c r="U85" s="102" t="s">
        <v>175</v>
      </c>
      <c r="V85" s="41">
        <v>3.4722222222221302E-4</v>
      </c>
    </row>
    <row r="86" spans="1:24" ht="15" customHeight="1" x14ac:dyDescent="0.2">
      <c r="Q86" s="13"/>
    </row>
    <row r="87" spans="1:24" ht="15" customHeight="1" x14ac:dyDescent="0.2">
      <c r="Q87" s="13"/>
    </row>
    <row r="88" spans="1:24" ht="15" customHeight="1" thickBot="1" x14ac:dyDescent="0.3">
      <c r="B88" s="48" t="s">
        <v>163</v>
      </c>
      <c r="C88" s="48"/>
      <c r="D88" s="48"/>
      <c r="E88" s="1"/>
      <c r="F88" s="4" t="s">
        <v>173</v>
      </c>
      <c r="G88" s="48" t="s">
        <v>90</v>
      </c>
      <c r="H88" s="48"/>
      <c r="I88" s="48"/>
      <c r="J88" s="48"/>
      <c r="K88" s="46"/>
      <c r="L88" s="46"/>
      <c r="M88" s="1"/>
      <c r="Q88" s="13"/>
      <c r="S88" s="48" t="s">
        <v>163</v>
      </c>
      <c r="U88" s="1"/>
    </row>
    <row r="89" spans="1:24" ht="15" customHeight="1" thickBot="1" x14ac:dyDescent="0.25">
      <c r="A89" s="197" t="s">
        <v>179</v>
      </c>
      <c r="B89" s="204" t="s">
        <v>1</v>
      </c>
      <c r="C89" s="122" t="s">
        <v>2</v>
      </c>
      <c r="D89" s="43" t="s">
        <v>3</v>
      </c>
      <c r="E89" s="44" t="s">
        <v>4</v>
      </c>
      <c r="F89" s="44" t="s">
        <v>5</v>
      </c>
      <c r="G89" s="45" t="s">
        <v>7</v>
      </c>
      <c r="H89" s="45" t="s">
        <v>10</v>
      </c>
      <c r="I89" s="45" t="s">
        <v>7</v>
      </c>
      <c r="J89" s="45" t="s">
        <v>10</v>
      </c>
      <c r="K89" s="127" t="s">
        <v>8</v>
      </c>
      <c r="L89" s="184" t="s">
        <v>178</v>
      </c>
      <c r="M89" s="124" t="s">
        <v>66</v>
      </c>
      <c r="Q89" s="13"/>
      <c r="S89" s="126" t="s">
        <v>1</v>
      </c>
      <c r="U89" s="124" t="s">
        <v>66</v>
      </c>
    </row>
    <row r="90" spans="1:24" ht="15" customHeight="1" thickBot="1" x14ac:dyDescent="0.25">
      <c r="A90" s="215">
        <v>1</v>
      </c>
      <c r="B90" s="185">
        <v>55</v>
      </c>
      <c r="C90" s="147" t="s">
        <v>152</v>
      </c>
      <c r="D90" s="148" t="s">
        <v>153</v>
      </c>
      <c r="E90" s="112">
        <v>1993</v>
      </c>
      <c r="F90" s="148" t="s">
        <v>154</v>
      </c>
      <c r="G90" s="112">
        <v>3</v>
      </c>
      <c r="H90" s="112">
        <v>2</v>
      </c>
      <c r="I90" s="112">
        <v>1</v>
      </c>
      <c r="J90" s="112">
        <v>0</v>
      </c>
      <c r="K90" s="113">
        <f t="shared" ref="K90" si="0">SUM(G90:J90)</f>
        <v>6</v>
      </c>
      <c r="L90" s="189">
        <f t="shared" ref="L90" si="1">T90-U90</f>
        <v>2.1828703703703711E-2</v>
      </c>
      <c r="M90" s="88">
        <f t="shared" ref="M90" si="2">L90+(K90*V90)</f>
        <v>2.3912037037036961E-2</v>
      </c>
      <c r="Q90" s="13"/>
      <c r="S90" s="113">
        <v>55</v>
      </c>
      <c r="T90" s="97">
        <v>0.51453703703703701</v>
      </c>
      <c r="U90" s="90">
        <v>0.4927083333333333</v>
      </c>
      <c r="V90" s="41">
        <v>3.4722222222220798E-4</v>
      </c>
    </row>
    <row r="91" spans="1:24" ht="15" customHeight="1" x14ac:dyDescent="0.2"/>
    <row r="92" spans="1:24" ht="15" customHeight="1" x14ac:dyDescent="0.2"/>
    <row r="93" spans="1:24" ht="15" customHeight="1" x14ac:dyDescent="0.2">
      <c r="Q93" s="13"/>
    </row>
    <row r="94" spans="1:24" ht="15" customHeight="1" thickBot="1" x14ac:dyDescent="0.3">
      <c r="B94" s="48" t="s">
        <v>164</v>
      </c>
      <c r="C94" s="48"/>
      <c r="D94" s="48"/>
      <c r="E94" s="1"/>
      <c r="F94" s="4" t="s">
        <v>173</v>
      </c>
      <c r="G94" s="48" t="s">
        <v>90</v>
      </c>
      <c r="H94" s="48"/>
      <c r="I94" s="48"/>
      <c r="J94" s="48"/>
      <c r="K94" s="46"/>
      <c r="L94" s="46"/>
      <c r="M94" s="1"/>
      <c r="Q94" s="13"/>
      <c r="S94" s="48" t="s">
        <v>164</v>
      </c>
      <c r="U94" s="1"/>
    </row>
    <row r="95" spans="1:24" ht="15" customHeight="1" thickBot="1" x14ac:dyDescent="0.25">
      <c r="A95" s="197" t="s">
        <v>179</v>
      </c>
      <c r="B95" s="196" t="s">
        <v>1</v>
      </c>
      <c r="C95" s="122" t="s">
        <v>2</v>
      </c>
      <c r="D95" s="43" t="s">
        <v>3</v>
      </c>
      <c r="E95" s="44" t="s">
        <v>4</v>
      </c>
      <c r="F95" s="44" t="s">
        <v>5</v>
      </c>
      <c r="G95" s="45" t="s">
        <v>7</v>
      </c>
      <c r="H95" s="45" t="s">
        <v>10</v>
      </c>
      <c r="I95" s="45" t="s">
        <v>7</v>
      </c>
      <c r="J95" s="45" t="s">
        <v>10</v>
      </c>
      <c r="K95" s="50" t="s">
        <v>8</v>
      </c>
      <c r="L95" s="184" t="s">
        <v>178</v>
      </c>
      <c r="M95" s="124" t="s">
        <v>66</v>
      </c>
      <c r="Q95" s="13"/>
      <c r="S95" s="121" t="s">
        <v>1</v>
      </c>
      <c r="U95" s="124" t="s">
        <v>66</v>
      </c>
    </row>
    <row r="96" spans="1:24" ht="15" customHeight="1" thickBot="1" x14ac:dyDescent="0.25">
      <c r="A96" s="215">
        <v>1</v>
      </c>
      <c r="B96" s="185">
        <v>56</v>
      </c>
      <c r="C96" s="147" t="s">
        <v>23</v>
      </c>
      <c r="D96" s="148" t="s">
        <v>22</v>
      </c>
      <c r="E96" s="112">
        <v>1993</v>
      </c>
      <c r="F96" s="149" t="s">
        <v>18</v>
      </c>
      <c r="G96" s="69">
        <v>3</v>
      </c>
      <c r="H96" s="69">
        <v>2</v>
      </c>
      <c r="I96" s="69">
        <v>3</v>
      </c>
      <c r="J96" s="69">
        <v>2</v>
      </c>
      <c r="K96" s="186">
        <f t="shared" ref="K96" si="3">SUM(G96:J96)</f>
        <v>10</v>
      </c>
      <c r="L96" s="187">
        <f t="shared" ref="L96" si="4">T96-U96</f>
        <v>2.2581018518518459E-2</v>
      </c>
      <c r="M96" s="88">
        <f t="shared" ref="M96" si="5">L96+(K96*V96)</f>
        <v>2.6053240740740537E-2</v>
      </c>
      <c r="Q96" s="63"/>
      <c r="R96" s="12"/>
      <c r="S96" s="113">
        <v>56</v>
      </c>
      <c r="T96" s="97">
        <v>0.51563657407407404</v>
      </c>
      <c r="U96" s="90">
        <v>0.49305555555555558</v>
      </c>
      <c r="V96" s="41">
        <v>3.4722222222220798E-4</v>
      </c>
    </row>
    <row r="97" spans="1:22" ht="15" customHeight="1" x14ac:dyDescent="0.2">
      <c r="B97" s="12"/>
      <c r="C97" s="11"/>
      <c r="D97" s="11"/>
      <c r="E97" s="16"/>
      <c r="F97" s="96"/>
      <c r="G97" s="63"/>
      <c r="H97" s="63"/>
      <c r="I97" s="55"/>
      <c r="J97" s="55"/>
      <c r="K97" s="63"/>
      <c r="L97" s="63"/>
      <c r="M97" s="17"/>
      <c r="Q97" s="63"/>
      <c r="R97" s="12"/>
      <c r="S97" s="12"/>
      <c r="T97" s="97"/>
      <c r="U97" s="17"/>
    </row>
    <row r="98" spans="1:22" ht="15" customHeight="1" x14ac:dyDescent="0.2">
      <c r="B98" s="12"/>
      <c r="C98" s="11"/>
      <c r="D98" s="11"/>
      <c r="E98" s="16"/>
      <c r="F98" s="96"/>
      <c r="G98" s="63"/>
      <c r="H98" s="63"/>
      <c r="I98" s="55"/>
      <c r="J98" s="55"/>
      <c r="K98" s="63"/>
      <c r="L98" s="63"/>
      <c r="M98" s="17"/>
      <c r="Q98" s="63"/>
      <c r="R98" s="12"/>
      <c r="S98" s="12"/>
      <c r="T98" s="97"/>
      <c r="U98" s="17"/>
    </row>
    <row r="99" spans="1:22" ht="15" customHeight="1" thickBot="1" x14ac:dyDescent="0.3">
      <c r="B99" s="48" t="s">
        <v>165</v>
      </c>
      <c r="C99" s="48"/>
      <c r="D99" s="48"/>
      <c r="E99" s="1"/>
      <c r="F99" s="4" t="s">
        <v>173</v>
      </c>
      <c r="G99" s="48" t="s">
        <v>90</v>
      </c>
      <c r="H99" s="48"/>
      <c r="I99" s="48"/>
      <c r="J99" s="48"/>
      <c r="K99" s="46"/>
      <c r="L99" s="46"/>
      <c r="M99" s="1"/>
      <c r="S99" s="48" t="s">
        <v>165</v>
      </c>
      <c r="U99" s="1"/>
    </row>
    <row r="100" spans="1:22" ht="13.5" customHeight="1" thickBot="1" x14ac:dyDescent="0.25">
      <c r="A100" s="197" t="s">
        <v>179</v>
      </c>
      <c r="B100" s="196" t="s">
        <v>1</v>
      </c>
      <c r="C100" s="122" t="s">
        <v>2</v>
      </c>
      <c r="D100" s="43" t="s">
        <v>3</v>
      </c>
      <c r="E100" s="44" t="s">
        <v>4</v>
      </c>
      <c r="F100" s="44" t="s">
        <v>5</v>
      </c>
      <c r="G100" s="45" t="s">
        <v>7</v>
      </c>
      <c r="H100" s="45" t="s">
        <v>10</v>
      </c>
      <c r="I100" s="45" t="s">
        <v>7</v>
      </c>
      <c r="J100" s="45" t="s">
        <v>10</v>
      </c>
      <c r="K100" s="128" t="s">
        <v>8</v>
      </c>
      <c r="L100" s="184" t="s">
        <v>178</v>
      </c>
      <c r="M100" s="125" t="s">
        <v>66</v>
      </c>
      <c r="S100" s="121" t="s">
        <v>1</v>
      </c>
      <c r="U100" s="125" t="s">
        <v>66</v>
      </c>
    </row>
    <row r="101" spans="1:22" ht="15" customHeight="1" thickBot="1" x14ac:dyDescent="0.25">
      <c r="A101" s="215">
        <v>1</v>
      </c>
      <c r="B101" s="205">
        <v>57</v>
      </c>
      <c r="C101" s="151" t="s">
        <v>150</v>
      </c>
      <c r="D101" s="152" t="s">
        <v>151</v>
      </c>
      <c r="E101" s="112">
        <v>1985</v>
      </c>
      <c r="F101" s="152" t="s">
        <v>120</v>
      </c>
      <c r="G101" s="69">
        <v>1</v>
      </c>
      <c r="H101" s="69">
        <v>1</v>
      </c>
      <c r="I101" s="69">
        <v>1</v>
      </c>
      <c r="J101" s="69">
        <v>0</v>
      </c>
      <c r="K101" s="113">
        <f t="shared" ref="K101" si="6">SUM(G101:J101)</f>
        <v>3</v>
      </c>
      <c r="L101" s="187">
        <f t="shared" ref="L101" si="7">T101-U101</f>
        <v>1.960648148148153E-2</v>
      </c>
      <c r="M101" s="88">
        <f t="shared" ref="M101" si="8">L101+(K101*V101)</f>
        <v>2.0648148148148155E-2</v>
      </c>
      <c r="Q101" s="63"/>
      <c r="R101" s="12"/>
      <c r="S101" s="150">
        <v>57</v>
      </c>
      <c r="T101" s="97">
        <v>0.51300925925925933</v>
      </c>
      <c r="U101" s="120">
        <v>0.4934027777777778</v>
      </c>
      <c r="V101" s="41">
        <v>3.4722222222220798E-4</v>
      </c>
    </row>
    <row r="102" spans="1:22" ht="15" customHeight="1" x14ac:dyDescent="0.2">
      <c r="B102" s="13"/>
      <c r="C102" s="37"/>
      <c r="D102" s="38"/>
      <c r="E102" s="4"/>
      <c r="F102" s="38"/>
      <c r="G102" s="13"/>
      <c r="H102" s="13"/>
      <c r="I102" s="13"/>
      <c r="J102" s="13"/>
      <c r="K102" s="12"/>
      <c r="L102" s="12"/>
      <c r="M102" s="10"/>
      <c r="Q102" s="63"/>
      <c r="R102" s="12"/>
      <c r="S102" s="13"/>
      <c r="U102" s="10"/>
    </row>
    <row r="103" spans="1:22" ht="15" customHeight="1" x14ac:dyDescent="0.2">
      <c r="Q103" s="63"/>
      <c r="R103" s="12"/>
    </row>
    <row r="104" spans="1:22" ht="15" customHeight="1" thickBot="1" x14ac:dyDescent="0.3">
      <c r="B104" s="48" t="s">
        <v>166</v>
      </c>
      <c r="C104" s="48"/>
      <c r="D104" s="48"/>
      <c r="E104" s="1"/>
      <c r="F104" s="4" t="s">
        <v>173</v>
      </c>
      <c r="G104" s="48" t="s">
        <v>90</v>
      </c>
      <c r="H104" s="48"/>
      <c r="I104" s="48"/>
      <c r="J104" s="48"/>
      <c r="K104" s="46"/>
      <c r="L104" s="46"/>
      <c r="M104" s="1"/>
      <c r="Q104" s="63"/>
      <c r="R104" s="12"/>
      <c r="S104" s="48" t="s">
        <v>166</v>
      </c>
      <c r="U104" s="1"/>
    </row>
    <row r="105" spans="1:22" ht="15" customHeight="1" thickBot="1" x14ac:dyDescent="0.25">
      <c r="A105" s="197" t="s">
        <v>179</v>
      </c>
      <c r="B105" s="196" t="s">
        <v>1</v>
      </c>
      <c r="C105" s="122" t="s">
        <v>2</v>
      </c>
      <c r="D105" s="43" t="s">
        <v>3</v>
      </c>
      <c r="E105" s="44" t="s">
        <v>4</v>
      </c>
      <c r="F105" s="44" t="s">
        <v>5</v>
      </c>
      <c r="G105" s="45" t="s">
        <v>7</v>
      </c>
      <c r="H105" s="45" t="s">
        <v>10</v>
      </c>
      <c r="I105" s="45" t="s">
        <v>7</v>
      </c>
      <c r="J105" s="45" t="s">
        <v>10</v>
      </c>
      <c r="K105" s="50" t="s">
        <v>8</v>
      </c>
      <c r="L105" s="184" t="s">
        <v>178</v>
      </c>
      <c r="M105" s="124" t="s">
        <v>66</v>
      </c>
      <c r="Q105" s="13"/>
      <c r="S105" s="121" t="s">
        <v>1</v>
      </c>
      <c r="U105" s="124" t="s">
        <v>66</v>
      </c>
    </row>
    <row r="106" spans="1:22" ht="15" customHeight="1" x14ac:dyDescent="0.2">
      <c r="A106" s="118">
        <v>1</v>
      </c>
      <c r="B106" s="181">
        <v>58</v>
      </c>
      <c r="C106" s="131" t="s">
        <v>100</v>
      </c>
      <c r="D106" s="131" t="s">
        <v>177</v>
      </c>
      <c r="E106" s="74">
        <v>1988</v>
      </c>
      <c r="F106" s="135" t="s">
        <v>101</v>
      </c>
      <c r="G106" s="74">
        <v>2</v>
      </c>
      <c r="H106" s="74">
        <v>2</v>
      </c>
      <c r="I106" s="74">
        <v>2</v>
      </c>
      <c r="J106" s="74">
        <v>2</v>
      </c>
      <c r="K106" s="87">
        <f t="shared" ref="K106" si="9">SUM(G106:J106)</f>
        <v>8</v>
      </c>
      <c r="L106" s="187">
        <f t="shared" ref="L106" si="10">T106-U106</f>
        <v>2.0092592592592606E-2</v>
      </c>
      <c r="M106" s="88">
        <f t="shared" ref="M106" si="11">L106+(K106*V106)</f>
        <v>2.287037037037027E-2</v>
      </c>
      <c r="N106" s="2"/>
      <c r="Q106" s="13"/>
      <c r="S106" s="77">
        <v>58</v>
      </c>
      <c r="T106" s="97">
        <v>0.51384259259259257</v>
      </c>
      <c r="U106" s="88">
        <v>0.49374999999999997</v>
      </c>
      <c r="V106" s="41">
        <v>3.4722222222220798E-4</v>
      </c>
    </row>
    <row r="107" spans="1:22" ht="15" customHeight="1" thickBot="1" x14ac:dyDescent="0.25">
      <c r="A107" s="105"/>
      <c r="B107" s="183">
        <v>59</v>
      </c>
      <c r="C107" s="138" t="s">
        <v>112</v>
      </c>
      <c r="D107" s="137" t="s">
        <v>116</v>
      </c>
      <c r="E107" s="75">
        <v>1991</v>
      </c>
      <c r="F107" s="137" t="s">
        <v>117</v>
      </c>
      <c r="G107" s="68"/>
      <c r="H107" s="68"/>
      <c r="I107" s="68"/>
      <c r="J107" s="114"/>
      <c r="K107" s="119"/>
      <c r="L107" s="119"/>
      <c r="M107" s="102" t="s">
        <v>175</v>
      </c>
      <c r="N107" s="2"/>
      <c r="Q107" s="13"/>
      <c r="S107" s="76">
        <v>59</v>
      </c>
      <c r="T107" s="97"/>
      <c r="U107" s="102" t="s">
        <v>175</v>
      </c>
      <c r="V107" s="41">
        <v>3.4722222222220798E-4</v>
      </c>
    </row>
    <row r="108" spans="1:22" ht="15" customHeight="1" x14ac:dyDescent="0.2">
      <c r="B108" s="64"/>
      <c r="M108" s="17"/>
      <c r="N108" s="2"/>
      <c r="Q108" s="13"/>
      <c r="S108" s="64"/>
      <c r="T108" s="97"/>
      <c r="U108" s="17"/>
    </row>
    <row r="109" spans="1:22" ht="15" customHeight="1" x14ac:dyDescent="0.2">
      <c r="Q109" s="13"/>
      <c r="T109" s="97"/>
      <c r="V109" s="41"/>
    </row>
    <row r="110" spans="1:22" ht="15" customHeight="1" thickBot="1" x14ac:dyDescent="0.3">
      <c r="B110" s="48" t="s">
        <v>167</v>
      </c>
      <c r="C110" s="48"/>
      <c r="D110" s="48"/>
      <c r="E110" s="1"/>
      <c r="F110" s="4" t="s">
        <v>173</v>
      </c>
      <c r="G110" s="48" t="s">
        <v>90</v>
      </c>
      <c r="H110" s="48"/>
      <c r="I110" s="48"/>
      <c r="J110" s="48"/>
      <c r="K110" s="46"/>
      <c r="L110" s="46"/>
      <c r="M110" s="1"/>
      <c r="Q110" s="13"/>
      <c r="S110" s="48" t="s">
        <v>167</v>
      </c>
      <c r="U110" s="1"/>
    </row>
    <row r="111" spans="1:22" ht="15" customHeight="1" thickBot="1" x14ac:dyDescent="0.25">
      <c r="A111" s="200" t="s">
        <v>179</v>
      </c>
      <c r="B111" s="203" t="s">
        <v>1</v>
      </c>
      <c r="C111" s="122" t="s">
        <v>2</v>
      </c>
      <c r="D111" s="43" t="s">
        <v>3</v>
      </c>
      <c r="E111" s="44" t="s">
        <v>4</v>
      </c>
      <c r="F111" s="44" t="s">
        <v>5</v>
      </c>
      <c r="G111" s="45" t="s">
        <v>7</v>
      </c>
      <c r="H111" s="45" t="s">
        <v>10</v>
      </c>
      <c r="I111" s="45" t="s">
        <v>7</v>
      </c>
      <c r="J111" s="45" t="s">
        <v>10</v>
      </c>
      <c r="K111" s="178" t="s">
        <v>8</v>
      </c>
      <c r="L111" s="192" t="s">
        <v>178</v>
      </c>
      <c r="M111" s="211" t="s">
        <v>66</v>
      </c>
      <c r="Q111" s="13"/>
      <c r="S111" s="158" t="s">
        <v>1</v>
      </c>
      <c r="U111" s="125" t="s">
        <v>66</v>
      </c>
    </row>
    <row r="112" spans="1:22" ht="15" customHeight="1" x14ac:dyDescent="0.2">
      <c r="A112" s="106">
        <v>1</v>
      </c>
      <c r="B112" s="181">
        <v>64</v>
      </c>
      <c r="C112" s="139" t="s">
        <v>63</v>
      </c>
      <c r="D112" s="129" t="s">
        <v>64</v>
      </c>
      <c r="E112" s="130">
        <v>1980</v>
      </c>
      <c r="F112" s="129" t="s">
        <v>60</v>
      </c>
      <c r="G112" s="78">
        <v>2</v>
      </c>
      <c r="H112" s="78">
        <v>1</v>
      </c>
      <c r="I112" s="78">
        <v>3</v>
      </c>
      <c r="J112" s="107">
        <v>3</v>
      </c>
      <c r="K112" s="87">
        <f>SUM(G112:J112)</f>
        <v>9</v>
      </c>
      <c r="L112" s="188">
        <f>T112-U112</f>
        <v>1.8287037037037157E-2</v>
      </c>
      <c r="M112" s="88">
        <f>L112+(K112*V112)</f>
        <v>2.1412037037037028E-2</v>
      </c>
      <c r="Q112" s="13"/>
      <c r="S112" s="77">
        <v>64</v>
      </c>
      <c r="T112" s="97">
        <v>0.52314814814814814</v>
      </c>
      <c r="U112" s="88">
        <v>0.50486111111111098</v>
      </c>
      <c r="V112" s="41">
        <v>3.4722222222220798E-4</v>
      </c>
    </row>
    <row r="113" spans="1:22" ht="15" customHeight="1" x14ac:dyDescent="0.2">
      <c r="A113" s="79">
        <v>2</v>
      </c>
      <c r="B113" s="182">
        <v>66</v>
      </c>
      <c r="C113" s="140" t="s">
        <v>121</v>
      </c>
      <c r="D113" s="131" t="s">
        <v>122</v>
      </c>
      <c r="E113" s="74">
        <v>1980</v>
      </c>
      <c r="F113" s="131" t="s">
        <v>11</v>
      </c>
      <c r="G113" s="21">
        <v>3</v>
      </c>
      <c r="H113" s="21">
        <v>3</v>
      </c>
      <c r="I113" s="21">
        <v>1</v>
      </c>
      <c r="J113" s="99">
        <v>4</v>
      </c>
      <c r="K113" s="110">
        <f>SUM(G113:J113)</f>
        <v>11</v>
      </c>
      <c r="L113" s="193">
        <f>T113-U113</f>
        <v>1.8437499999999551E-2</v>
      </c>
      <c r="M113" s="101">
        <f>L113+(K113*V113)</f>
        <v>2.225694444444384E-2</v>
      </c>
      <c r="Q113" s="13"/>
      <c r="S113" s="49">
        <v>66</v>
      </c>
      <c r="T113" s="97">
        <v>0.52399305555555553</v>
      </c>
      <c r="U113" s="101">
        <v>0.50555555555555598</v>
      </c>
      <c r="V113" s="41">
        <v>3.4722222222220798E-4</v>
      </c>
    </row>
    <row r="114" spans="1:22" ht="15" customHeight="1" x14ac:dyDescent="0.2">
      <c r="A114" s="79">
        <v>3</v>
      </c>
      <c r="B114" s="182">
        <v>61</v>
      </c>
      <c r="C114" s="140" t="s">
        <v>123</v>
      </c>
      <c r="D114" s="131" t="s">
        <v>124</v>
      </c>
      <c r="E114" s="74"/>
      <c r="F114" s="131" t="s">
        <v>11</v>
      </c>
      <c r="G114" s="21">
        <v>1</v>
      </c>
      <c r="H114" s="21">
        <v>2</v>
      </c>
      <c r="I114" s="21">
        <v>1</v>
      </c>
      <c r="J114" s="99">
        <v>3</v>
      </c>
      <c r="K114" s="110">
        <f>SUM(G114:J114)</f>
        <v>7</v>
      </c>
      <c r="L114" s="193">
        <f>T114-U114</f>
        <v>2.0266203703703689E-2</v>
      </c>
      <c r="M114" s="101">
        <f>L114+(K114*V114)</f>
        <v>2.2696759259259146E-2</v>
      </c>
      <c r="Q114" s="13"/>
      <c r="S114" s="49">
        <v>61</v>
      </c>
      <c r="T114" s="97">
        <v>0.52408564814814818</v>
      </c>
      <c r="U114" s="101">
        <v>0.50381944444444449</v>
      </c>
      <c r="V114" s="41">
        <v>3.4722222222220798E-4</v>
      </c>
    </row>
    <row r="115" spans="1:22" ht="15" customHeight="1" x14ac:dyDescent="0.2">
      <c r="A115" s="79">
        <v>4</v>
      </c>
      <c r="B115" s="182">
        <v>60</v>
      </c>
      <c r="C115" s="140" t="s">
        <v>146</v>
      </c>
      <c r="D115" s="131" t="s">
        <v>142</v>
      </c>
      <c r="E115" s="74">
        <v>1979</v>
      </c>
      <c r="F115" s="143" t="s">
        <v>78</v>
      </c>
      <c r="G115" s="21">
        <v>2</v>
      </c>
      <c r="H115" s="21">
        <v>4</v>
      </c>
      <c r="I115" s="21">
        <v>3</v>
      </c>
      <c r="J115" s="99">
        <v>3</v>
      </c>
      <c r="K115" s="110">
        <f>SUM(G115:J115)</f>
        <v>12</v>
      </c>
      <c r="L115" s="193">
        <f>T115-U115</f>
        <v>1.8842592592592577E-2</v>
      </c>
      <c r="M115" s="101">
        <f>L115+(K115*V115)</f>
        <v>2.3009259259259073E-2</v>
      </c>
      <c r="N115" s="2"/>
      <c r="Q115" s="13"/>
      <c r="S115" s="49">
        <v>60</v>
      </c>
      <c r="T115" s="97">
        <v>0.52231481481481479</v>
      </c>
      <c r="U115" s="101">
        <v>0.50347222222222221</v>
      </c>
      <c r="V115" s="41">
        <v>3.4722222222220798E-4</v>
      </c>
    </row>
    <row r="116" spans="1:22" ht="15" customHeight="1" x14ac:dyDescent="0.2">
      <c r="A116" s="79">
        <v>5</v>
      </c>
      <c r="B116" s="182">
        <v>63</v>
      </c>
      <c r="C116" s="140" t="s">
        <v>84</v>
      </c>
      <c r="D116" s="131" t="s">
        <v>32</v>
      </c>
      <c r="E116" s="74">
        <v>1974</v>
      </c>
      <c r="F116" s="131" t="s">
        <v>11</v>
      </c>
      <c r="G116" s="21">
        <v>1</v>
      </c>
      <c r="H116" s="21">
        <v>5</v>
      </c>
      <c r="I116" s="21">
        <v>2</v>
      </c>
      <c r="J116" s="99">
        <v>3</v>
      </c>
      <c r="K116" s="110">
        <f>SUM(G116:J116)</f>
        <v>11</v>
      </c>
      <c r="L116" s="193">
        <f>T116-U116</f>
        <v>1.9548611111110947E-2</v>
      </c>
      <c r="M116" s="101">
        <f>L116+(K116*V116)</f>
        <v>2.3368055555555236E-2</v>
      </c>
      <c r="Q116" s="13"/>
      <c r="S116" s="49">
        <v>63</v>
      </c>
      <c r="T116" s="97">
        <v>0.52406249999999999</v>
      </c>
      <c r="U116" s="101">
        <v>0.50451388888888904</v>
      </c>
      <c r="V116" s="41">
        <v>3.4722222222220798E-4</v>
      </c>
    </row>
    <row r="117" spans="1:22" ht="15" customHeight="1" x14ac:dyDescent="0.2">
      <c r="A117" s="79">
        <v>6</v>
      </c>
      <c r="B117" s="182">
        <v>65</v>
      </c>
      <c r="C117" s="140" t="s">
        <v>139</v>
      </c>
      <c r="D117" s="131" t="s">
        <v>140</v>
      </c>
      <c r="E117" s="74">
        <v>1974</v>
      </c>
      <c r="F117" s="143" t="s">
        <v>120</v>
      </c>
      <c r="G117" s="21">
        <v>3</v>
      </c>
      <c r="H117" s="21">
        <v>2</v>
      </c>
      <c r="I117" s="21">
        <v>1</v>
      </c>
      <c r="J117" s="99">
        <v>3</v>
      </c>
      <c r="K117" s="110">
        <f>SUM(G117:J117)</f>
        <v>9</v>
      </c>
      <c r="L117" s="193">
        <f>T117-U117</f>
        <v>2.1134259259258492E-2</v>
      </c>
      <c r="M117" s="101">
        <f>L117+(K117*V117)</f>
        <v>2.4259259259258363E-2</v>
      </c>
      <c r="Q117" s="13"/>
      <c r="S117" s="49">
        <v>65</v>
      </c>
      <c r="T117" s="97">
        <v>0.52634259259259253</v>
      </c>
      <c r="U117" s="101">
        <v>0.50520833333333404</v>
      </c>
      <c r="V117" s="41">
        <v>3.4722222222220798E-4</v>
      </c>
    </row>
    <row r="118" spans="1:22" ht="15" customHeight="1" thickBot="1" x14ac:dyDescent="0.25">
      <c r="A118" s="109">
        <v>7</v>
      </c>
      <c r="B118" s="183">
        <v>62</v>
      </c>
      <c r="C118" s="142" t="s">
        <v>118</v>
      </c>
      <c r="D118" s="133" t="s">
        <v>119</v>
      </c>
      <c r="E118" s="75">
        <v>1981</v>
      </c>
      <c r="F118" s="219" t="s">
        <v>120</v>
      </c>
      <c r="G118" s="68">
        <v>2</v>
      </c>
      <c r="H118" s="68">
        <v>3</v>
      </c>
      <c r="I118" s="68">
        <v>4</v>
      </c>
      <c r="J118" s="115">
        <v>4</v>
      </c>
      <c r="K118" s="111">
        <f>SUM(G118:J118)</f>
        <v>13</v>
      </c>
      <c r="L118" s="194">
        <f>T118-U118</f>
        <v>2.0266203703703356E-2</v>
      </c>
      <c r="M118" s="102">
        <f>L118+(K118*V118)</f>
        <v>2.4780092592592059E-2</v>
      </c>
      <c r="Q118" s="13"/>
      <c r="S118" s="76">
        <v>62</v>
      </c>
      <c r="T118" s="97">
        <v>0.52443287037037034</v>
      </c>
      <c r="U118" s="102">
        <v>0.50416666666666698</v>
      </c>
      <c r="V118" s="41">
        <v>3.4722222222220798E-4</v>
      </c>
    </row>
    <row r="119" spans="1:22" ht="15" customHeight="1" x14ac:dyDescent="0.2">
      <c r="B119" s="63"/>
      <c r="G119" s="55"/>
      <c r="H119" s="55"/>
      <c r="I119" s="55"/>
      <c r="J119" s="55"/>
      <c r="K119" s="63"/>
      <c r="L119" s="63"/>
      <c r="M119" s="19"/>
      <c r="Q119" s="13"/>
      <c r="S119" s="63"/>
      <c r="U119" s="19"/>
    </row>
    <row r="120" spans="1:22" ht="15" customHeight="1" x14ac:dyDescent="0.2">
      <c r="B120" s="13"/>
      <c r="C120" s="37"/>
      <c r="D120" s="38"/>
      <c r="E120" s="4"/>
      <c r="F120" s="4"/>
      <c r="G120" s="13"/>
      <c r="H120" s="13"/>
      <c r="I120" s="13"/>
      <c r="J120" s="13"/>
      <c r="K120" s="12"/>
      <c r="L120" s="12"/>
      <c r="M120" s="10"/>
      <c r="R120" s="13"/>
      <c r="S120" s="13"/>
      <c r="U120" s="10"/>
    </row>
    <row r="121" spans="1:22" ht="15" customHeight="1" thickBot="1" x14ac:dyDescent="0.3">
      <c r="B121" s="48" t="s">
        <v>168</v>
      </c>
      <c r="C121" s="48"/>
      <c r="D121" s="48"/>
      <c r="E121" s="1"/>
      <c r="F121" s="4" t="s">
        <v>173</v>
      </c>
      <c r="G121" s="48" t="s">
        <v>90</v>
      </c>
      <c r="H121" s="48"/>
      <c r="I121" s="48"/>
      <c r="J121" s="48"/>
      <c r="K121" s="46"/>
      <c r="L121" s="46"/>
      <c r="M121" s="1"/>
      <c r="R121" s="73"/>
      <c r="S121" s="48" t="s">
        <v>168</v>
      </c>
      <c r="U121" s="1"/>
    </row>
    <row r="122" spans="1:22" ht="15" customHeight="1" thickBot="1" x14ac:dyDescent="0.25">
      <c r="A122" s="197" t="s">
        <v>179</v>
      </c>
      <c r="B122" s="204" t="s">
        <v>1</v>
      </c>
      <c r="C122" s="122" t="s">
        <v>2</v>
      </c>
      <c r="D122" s="43" t="s">
        <v>3</v>
      </c>
      <c r="E122" s="44" t="s">
        <v>4</v>
      </c>
      <c r="F122" s="44" t="s">
        <v>5</v>
      </c>
      <c r="G122" s="45" t="s">
        <v>7</v>
      </c>
      <c r="H122" s="45" t="s">
        <v>10</v>
      </c>
      <c r="I122" s="45" t="s">
        <v>7</v>
      </c>
      <c r="J122" s="45" t="s">
        <v>10</v>
      </c>
      <c r="K122" s="127" t="s">
        <v>8</v>
      </c>
      <c r="L122" s="184" t="s">
        <v>178</v>
      </c>
      <c r="M122" s="125" t="s">
        <v>66</v>
      </c>
      <c r="R122" s="73"/>
      <c r="S122" s="126" t="s">
        <v>1</v>
      </c>
      <c r="U122" s="125" t="s">
        <v>66</v>
      </c>
    </row>
    <row r="123" spans="1:22" ht="15" customHeight="1" thickBot="1" x14ac:dyDescent="0.25">
      <c r="A123" s="50">
        <v>1</v>
      </c>
      <c r="B123" s="185">
        <v>67</v>
      </c>
      <c r="C123" s="147" t="s">
        <v>83</v>
      </c>
      <c r="D123" s="148" t="s">
        <v>147</v>
      </c>
      <c r="E123" s="112">
        <v>1981</v>
      </c>
      <c r="F123" s="148" t="s">
        <v>78</v>
      </c>
      <c r="G123" s="69">
        <v>3</v>
      </c>
      <c r="H123" s="69">
        <v>3</v>
      </c>
      <c r="I123" s="69">
        <v>2</v>
      </c>
      <c r="J123" s="69">
        <v>4</v>
      </c>
      <c r="K123" s="113">
        <f t="shared" ref="K123" si="12">SUM(G123:J123)</f>
        <v>12</v>
      </c>
      <c r="L123" s="187">
        <f t="shared" ref="L123" si="13">T123-U123</f>
        <v>1.7615740740740682E-2</v>
      </c>
      <c r="M123" s="88">
        <f t="shared" ref="M123" si="14">L123+(K123*V123)</f>
        <v>2.1782407407407178E-2</v>
      </c>
      <c r="N123" s="2"/>
      <c r="Q123" s="63"/>
      <c r="R123" s="12"/>
      <c r="S123" s="113">
        <v>67</v>
      </c>
      <c r="T123" s="97">
        <v>0.52351851851851849</v>
      </c>
      <c r="U123" s="116">
        <v>0.50590277777777781</v>
      </c>
      <c r="V123" s="41">
        <v>3.4722222222220798E-4</v>
      </c>
    </row>
    <row r="124" spans="1:22" ht="15" customHeight="1" x14ac:dyDescent="0.2">
      <c r="B124" s="12"/>
      <c r="C124" s="11"/>
      <c r="D124" s="11"/>
      <c r="E124" s="16"/>
      <c r="F124" s="11"/>
      <c r="G124" s="63"/>
      <c r="H124" s="63"/>
      <c r="I124" s="55"/>
      <c r="J124" s="55"/>
      <c r="K124" s="63"/>
      <c r="L124" s="63"/>
      <c r="M124" s="17"/>
      <c r="N124" s="2"/>
      <c r="Q124" s="63"/>
      <c r="R124" s="12"/>
      <c r="S124" s="12"/>
      <c r="U124" s="17"/>
      <c r="V124" s="2"/>
    </row>
    <row r="125" spans="1:22" ht="15" customHeight="1" x14ac:dyDescent="0.2">
      <c r="N125" s="2"/>
      <c r="Q125" s="63"/>
      <c r="R125" s="12"/>
      <c r="V125" s="2"/>
    </row>
    <row r="126" spans="1:22" ht="15" customHeight="1" thickBot="1" x14ac:dyDescent="0.3">
      <c r="B126" s="48" t="s">
        <v>169</v>
      </c>
      <c r="C126" s="48"/>
      <c r="D126" s="48"/>
      <c r="E126" s="1"/>
      <c r="F126" s="4" t="s">
        <v>173</v>
      </c>
      <c r="G126" s="48" t="s">
        <v>90</v>
      </c>
      <c r="H126" s="48"/>
      <c r="I126" s="48"/>
      <c r="J126" s="48"/>
      <c r="K126" s="46"/>
      <c r="L126" s="46"/>
      <c r="M126" s="1"/>
      <c r="N126" s="2"/>
      <c r="Q126" s="2"/>
      <c r="R126" s="12"/>
      <c r="S126" s="48" t="s">
        <v>169</v>
      </c>
      <c r="U126" s="1"/>
      <c r="V126" s="2"/>
    </row>
    <row r="127" spans="1:22" ht="15" customHeight="1" thickBot="1" x14ac:dyDescent="0.25">
      <c r="A127" s="200" t="s">
        <v>179</v>
      </c>
      <c r="B127" s="196" t="s">
        <v>1</v>
      </c>
      <c r="C127" s="122" t="s">
        <v>2</v>
      </c>
      <c r="D127" s="43" t="s">
        <v>3</v>
      </c>
      <c r="E127" s="44" t="s">
        <v>4</v>
      </c>
      <c r="F127" s="44" t="s">
        <v>5</v>
      </c>
      <c r="G127" s="45" t="s">
        <v>7</v>
      </c>
      <c r="H127" s="45" t="s">
        <v>10</v>
      </c>
      <c r="I127" s="45" t="s">
        <v>7</v>
      </c>
      <c r="J127" s="45" t="s">
        <v>10</v>
      </c>
      <c r="K127" s="50" t="s">
        <v>8</v>
      </c>
      <c r="L127" s="184" t="s">
        <v>178</v>
      </c>
      <c r="M127" s="125" t="s">
        <v>66</v>
      </c>
      <c r="N127" s="2"/>
      <c r="Q127" s="2"/>
      <c r="R127" s="12"/>
      <c r="S127" s="121" t="s">
        <v>1</v>
      </c>
      <c r="U127" s="125" t="s">
        <v>66</v>
      </c>
      <c r="V127" s="2"/>
    </row>
    <row r="128" spans="1:22" ht="15" customHeight="1" x14ac:dyDescent="0.2">
      <c r="A128" s="106">
        <v>1</v>
      </c>
      <c r="B128" s="206">
        <v>68</v>
      </c>
      <c r="C128" s="129" t="s">
        <v>176</v>
      </c>
      <c r="D128" s="129" t="s">
        <v>127</v>
      </c>
      <c r="E128" s="130">
        <v>1963</v>
      </c>
      <c r="F128" s="129" t="s">
        <v>11</v>
      </c>
      <c r="G128" s="78">
        <v>3</v>
      </c>
      <c r="H128" s="78">
        <v>2</v>
      </c>
      <c r="I128" s="78">
        <v>2</v>
      </c>
      <c r="J128" s="191">
        <v>5</v>
      </c>
      <c r="K128" s="87">
        <f t="shared" ref="K128" si="15">SUM(G128:J128)</f>
        <v>12</v>
      </c>
      <c r="L128" s="187">
        <f t="shared" ref="L128" si="16">T128-U128</f>
        <v>1.9328703703703765E-2</v>
      </c>
      <c r="M128" s="88">
        <f t="shared" ref="M128" si="17">L128+(K128*V128)</f>
        <v>2.349537037037026E-2</v>
      </c>
      <c r="N128" s="2"/>
      <c r="Q128" s="63"/>
      <c r="R128" s="12"/>
      <c r="S128" s="118">
        <v>68</v>
      </c>
      <c r="T128" s="97">
        <v>0.52557870370370374</v>
      </c>
      <c r="U128" s="88">
        <v>0.50624999999999998</v>
      </c>
      <c r="V128" s="41">
        <v>3.4722222222220798E-4</v>
      </c>
    </row>
    <row r="129" spans="1:22" ht="15" customHeight="1" thickBot="1" x14ac:dyDescent="0.25">
      <c r="A129" s="199"/>
      <c r="B129" s="202">
        <v>69</v>
      </c>
      <c r="C129" s="133" t="s">
        <v>87</v>
      </c>
      <c r="D129" s="133" t="s">
        <v>135</v>
      </c>
      <c r="E129" s="75">
        <v>1972</v>
      </c>
      <c r="F129" s="137" t="s">
        <v>26</v>
      </c>
      <c r="G129" s="53"/>
      <c r="H129" s="53"/>
      <c r="I129" s="53"/>
      <c r="J129" s="117"/>
      <c r="K129" s="109"/>
      <c r="L129" s="109"/>
      <c r="M129" s="102" t="s">
        <v>175</v>
      </c>
      <c r="Q129" s="63"/>
      <c r="R129" s="12"/>
      <c r="S129" s="105">
        <v>69</v>
      </c>
      <c r="U129" s="102" t="s">
        <v>175</v>
      </c>
      <c r="V129" s="41">
        <v>3.4722222222220798E-4</v>
      </c>
    </row>
    <row r="130" spans="1:22" ht="15" customHeight="1" x14ac:dyDescent="0.2">
      <c r="B130" s="64"/>
      <c r="C130" s="11"/>
      <c r="D130" s="11"/>
      <c r="E130" s="16"/>
      <c r="F130" s="61"/>
      <c r="G130" s="54"/>
      <c r="H130" s="54"/>
      <c r="I130" s="54"/>
      <c r="J130" s="54"/>
      <c r="K130" s="12"/>
      <c r="L130" s="12"/>
      <c r="M130" s="19"/>
      <c r="Q130" s="63"/>
      <c r="R130" s="12"/>
      <c r="S130" s="64"/>
      <c r="U130" s="19"/>
    </row>
    <row r="131" spans="1:22" ht="15" customHeight="1" x14ac:dyDescent="0.2">
      <c r="B131" s="71"/>
      <c r="G131" s="58"/>
      <c r="H131" s="58"/>
      <c r="I131" s="58"/>
      <c r="J131" s="58"/>
      <c r="M131" s="35"/>
      <c r="Q131" s="63"/>
      <c r="R131" s="12"/>
      <c r="U131" s="156"/>
    </row>
    <row r="132" spans="1:22" ht="15" customHeight="1" thickBot="1" x14ac:dyDescent="0.3">
      <c r="B132" s="48" t="s">
        <v>170</v>
      </c>
      <c r="C132" s="48"/>
      <c r="D132" s="48"/>
      <c r="E132" s="1"/>
      <c r="F132" s="4" t="s">
        <v>173</v>
      </c>
      <c r="G132" s="48" t="s">
        <v>90</v>
      </c>
      <c r="H132" s="48"/>
      <c r="I132" s="48"/>
      <c r="J132" s="48"/>
      <c r="K132" s="46"/>
      <c r="L132" s="46"/>
      <c r="M132" s="1"/>
      <c r="Q132" s="63"/>
      <c r="R132" s="12"/>
      <c r="S132" s="48" t="s">
        <v>170</v>
      </c>
      <c r="U132" s="1"/>
    </row>
    <row r="133" spans="1:22" ht="15" customHeight="1" thickBot="1" x14ac:dyDescent="0.25">
      <c r="A133" s="200" t="s">
        <v>179</v>
      </c>
      <c r="B133" s="196" t="s">
        <v>1</v>
      </c>
      <c r="C133" s="122" t="s">
        <v>2</v>
      </c>
      <c r="D133" s="43" t="s">
        <v>3</v>
      </c>
      <c r="E133" s="44" t="s">
        <v>4</v>
      </c>
      <c r="F133" s="44" t="s">
        <v>5</v>
      </c>
      <c r="G133" s="45" t="s">
        <v>7</v>
      </c>
      <c r="H133" s="45" t="s">
        <v>10</v>
      </c>
      <c r="I133" s="45" t="s">
        <v>7</v>
      </c>
      <c r="J133" s="45" t="s">
        <v>10</v>
      </c>
      <c r="K133" s="176" t="s">
        <v>8</v>
      </c>
      <c r="L133" s="192" t="s">
        <v>178</v>
      </c>
      <c r="M133" s="211" t="s">
        <v>66</v>
      </c>
      <c r="Q133" s="63"/>
      <c r="R133" s="12"/>
      <c r="S133" s="121" t="s">
        <v>1</v>
      </c>
      <c r="U133" s="125" t="s">
        <v>66</v>
      </c>
    </row>
    <row r="134" spans="1:22" ht="15" customHeight="1" x14ac:dyDescent="0.2">
      <c r="A134" s="106">
        <v>1</v>
      </c>
      <c r="B134" s="181">
        <v>71</v>
      </c>
      <c r="C134" s="144" t="s">
        <v>145</v>
      </c>
      <c r="D134" s="134" t="s">
        <v>144</v>
      </c>
      <c r="E134" s="130">
        <v>1968</v>
      </c>
      <c r="F134" s="134" t="s">
        <v>78</v>
      </c>
      <c r="G134" s="78">
        <v>1</v>
      </c>
      <c r="H134" s="78">
        <v>2</v>
      </c>
      <c r="I134" s="78">
        <v>2</v>
      </c>
      <c r="J134" s="107">
        <v>3</v>
      </c>
      <c r="K134" s="87">
        <f>SUM(G134:J134)</f>
        <v>8</v>
      </c>
      <c r="L134" s="188">
        <f>T134-U134</f>
        <v>2.0752314814814765E-2</v>
      </c>
      <c r="M134" s="88">
        <f>L134+(K134*V134)</f>
        <v>2.3530092592592429E-2</v>
      </c>
      <c r="Q134" s="63"/>
      <c r="R134" s="12"/>
      <c r="S134" s="77">
        <v>71</v>
      </c>
      <c r="T134" s="97">
        <v>0.52804398148148146</v>
      </c>
      <c r="U134" s="88">
        <v>0.5072916666666667</v>
      </c>
      <c r="V134" s="41">
        <v>3.4722222222220798E-4</v>
      </c>
    </row>
    <row r="135" spans="1:22" ht="15" customHeight="1" x14ac:dyDescent="0.2">
      <c r="A135" s="79">
        <v>2</v>
      </c>
      <c r="B135" s="182">
        <v>73</v>
      </c>
      <c r="C135" s="135" t="s">
        <v>67</v>
      </c>
      <c r="D135" s="136" t="s">
        <v>144</v>
      </c>
      <c r="E135" s="74">
        <v>1963</v>
      </c>
      <c r="F135" s="136" t="s">
        <v>78</v>
      </c>
      <c r="G135" s="21">
        <v>1</v>
      </c>
      <c r="H135" s="21">
        <v>2</v>
      </c>
      <c r="I135" s="21">
        <v>1</v>
      </c>
      <c r="J135" s="99">
        <v>4</v>
      </c>
      <c r="K135" s="110">
        <f>SUM(G135:J135)</f>
        <v>8</v>
      </c>
      <c r="L135" s="193">
        <f>T135-U135</f>
        <v>2.1006944444444509E-2</v>
      </c>
      <c r="M135" s="101">
        <f>L135+(K135*V135)</f>
        <v>2.3784722222222172E-2</v>
      </c>
      <c r="Q135" s="63"/>
      <c r="R135" s="12"/>
      <c r="S135" s="49">
        <v>73</v>
      </c>
      <c r="T135" s="97">
        <v>0.52899305555555554</v>
      </c>
      <c r="U135" s="101">
        <v>0.50798611111111103</v>
      </c>
      <c r="V135" s="41">
        <v>3.4722222222220798E-4</v>
      </c>
    </row>
    <row r="136" spans="1:22" ht="15" customHeight="1" x14ac:dyDescent="0.2">
      <c r="A136" s="79">
        <v>3</v>
      </c>
      <c r="B136" s="182">
        <v>72</v>
      </c>
      <c r="C136" s="135" t="s">
        <v>133</v>
      </c>
      <c r="D136" s="136" t="s">
        <v>134</v>
      </c>
      <c r="E136" s="74">
        <v>1996</v>
      </c>
      <c r="F136" s="136" t="s">
        <v>26</v>
      </c>
      <c r="G136" s="21">
        <v>2</v>
      </c>
      <c r="H136" s="21">
        <v>3</v>
      </c>
      <c r="I136" s="21">
        <v>2</v>
      </c>
      <c r="J136" s="99">
        <v>1</v>
      </c>
      <c r="K136" s="110">
        <f>SUM(G136:J136)</f>
        <v>8</v>
      </c>
      <c r="L136" s="193">
        <f>T136-U136</f>
        <v>2.1469907407407285E-2</v>
      </c>
      <c r="M136" s="101">
        <f>L136+(K136*V136)</f>
        <v>2.4247685185184949E-2</v>
      </c>
      <c r="Q136" s="63"/>
      <c r="R136" s="12"/>
      <c r="S136" s="49">
        <v>72</v>
      </c>
      <c r="T136" s="97">
        <v>0.52910879629629626</v>
      </c>
      <c r="U136" s="101">
        <v>0.50763888888888897</v>
      </c>
      <c r="V136" s="41">
        <v>3.4722222222220798E-4</v>
      </c>
    </row>
    <row r="137" spans="1:22" ht="15" customHeight="1" thickBot="1" x14ac:dyDescent="0.25">
      <c r="A137" s="109">
        <v>4</v>
      </c>
      <c r="B137" s="183">
        <v>70</v>
      </c>
      <c r="C137" s="138" t="s">
        <v>112</v>
      </c>
      <c r="D137" s="137" t="s">
        <v>132</v>
      </c>
      <c r="E137" s="75">
        <v>1966</v>
      </c>
      <c r="F137" s="137" t="s">
        <v>26</v>
      </c>
      <c r="G137" s="68">
        <v>4</v>
      </c>
      <c r="H137" s="68">
        <v>4</v>
      </c>
      <c r="I137" s="68">
        <v>3</v>
      </c>
      <c r="J137" s="115">
        <v>2</v>
      </c>
      <c r="K137" s="111">
        <f>SUM(G137:J137)</f>
        <v>13</v>
      </c>
      <c r="L137" s="194">
        <f>T137-U137</f>
        <v>2.1076388888888853E-2</v>
      </c>
      <c r="M137" s="102">
        <f>L137+(K137*V137)</f>
        <v>2.5590277777777556E-2</v>
      </c>
      <c r="Q137" s="63"/>
      <c r="R137" s="12"/>
      <c r="S137" s="76">
        <v>70</v>
      </c>
      <c r="T137" s="97">
        <v>0.52802083333333327</v>
      </c>
      <c r="U137" s="102">
        <v>0.50694444444444442</v>
      </c>
      <c r="V137" s="41">
        <v>3.4722222222220798E-4</v>
      </c>
    </row>
    <row r="138" spans="1:22" ht="15" customHeight="1" x14ac:dyDescent="0.2">
      <c r="B138" s="13"/>
      <c r="G138" s="13"/>
      <c r="H138" s="13"/>
      <c r="I138" s="13"/>
      <c r="J138" s="13"/>
      <c r="K138" s="12"/>
      <c r="L138" s="12"/>
      <c r="M138" s="10"/>
      <c r="Q138" s="63"/>
      <c r="R138" s="12"/>
      <c r="S138" s="13"/>
      <c r="U138" s="10"/>
    </row>
    <row r="139" spans="1:22" ht="15" customHeight="1" x14ac:dyDescent="0.2">
      <c r="Q139" s="63"/>
    </row>
    <row r="140" spans="1:22" ht="15" customHeight="1" thickBot="1" x14ac:dyDescent="0.3">
      <c r="B140" s="48" t="s">
        <v>171</v>
      </c>
      <c r="C140" s="48"/>
      <c r="D140" s="48"/>
      <c r="E140" s="1"/>
      <c r="F140" s="4" t="s">
        <v>173</v>
      </c>
      <c r="G140" s="48" t="s">
        <v>90</v>
      </c>
      <c r="H140" s="48"/>
      <c r="I140" s="48"/>
      <c r="J140" s="48"/>
      <c r="K140" s="46"/>
      <c r="L140" s="46"/>
      <c r="M140" s="1"/>
      <c r="Q140" s="63"/>
      <c r="R140" s="12"/>
      <c r="S140" s="48" t="s">
        <v>171</v>
      </c>
      <c r="U140" s="1"/>
      <c r="V140" s="2"/>
    </row>
    <row r="141" spans="1:22" ht="15" customHeight="1" thickBot="1" x14ac:dyDescent="0.25">
      <c r="A141" s="200" t="s">
        <v>179</v>
      </c>
      <c r="B141" s="196" t="s">
        <v>1</v>
      </c>
      <c r="C141" s="122" t="s">
        <v>2</v>
      </c>
      <c r="D141" s="43" t="s">
        <v>3</v>
      </c>
      <c r="E141" s="44" t="s">
        <v>4</v>
      </c>
      <c r="F141" s="44" t="s">
        <v>5</v>
      </c>
      <c r="G141" s="45" t="s">
        <v>7</v>
      </c>
      <c r="H141" s="45" t="s">
        <v>10</v>
      </c>
      <c r="I141" s="45" t="s">
        <v>7</v>
      </c>
      <c r="J141" s="45" t="s">
        <v>10</v>
      </c>
      <c r="K141" s="176" t="s">
        <v>8</v>
      </c>
      <c r="L141" s="192" t="s">
        <v>178</v>
      </c>
      <c r="M141" s="211" t="s">
        <v>66</v>
      </c>
      <c r="Q141" s="63"/>
      <c r="R141" s="12"/>
      <c r="S141" s="121" t="s">
        <v>1</v>
      </c>
      <c r="U141" s="125" t="s">
        <v>66</v>
      </c>
    </row>
    <row r="142" spans="1:22" ht="15" customHeight="1" x14ac:dyDescent="0.2">
      <c r="A142" s="106">
        <v>1</v>
      </c>
      <c r="B142" s="206">
        <v>76</v>
      </c>
      <c r="C142" s="139" t="s">
        <v>125</v>
      </c>
      <c r="D142" s="129" t="s">
        <v>126</v>
      </c>
      <c r="E142" s="130">
        <v>1960</v>
      </c>
      <c r="F142" s="129" t="s">
        <v>11</v>
      </c>
      <c r="G142" s="191">
        <v>3</v>
      </c>
      <c r="H142" s="191">
        <v>4</v>
      </c>
      <c r="I142" s="191">
        <v>2</v>
      </c>
      <c r="J142" s="220">
        <v>2</v>
      </c>
      <c r="K142" s="87">
        <f>SUM(G142:J142)</f>
        <v>11</v>
      </c>
      <c r="L142" s="188">
        <f>T142-U142</f>
        <v>2.0104166666666701E-2</v>
      </c>
      <c r="M142" s="88">
        <f>L142+(K142*V142)</f>
        <v>2.3923611111110989E-2</v>
      </c>
      <c r="Q142" s="63"/>
      <c r="R142" s="12"/>
      <c r="S142" s="118">
        <v>76</v>
      </c>
      <c r="T142" s="97">
        <v>0.52913194444444445</v>
      </c>
      <c r="U142" s="88">
        <v>0.50902777777777775</v>
      </c>
      <c r="V142" s="41">
        <v>3.4722222222220798E-4</v>
      </c>
    </row>
    <row r="143" spans="1:22" ht="15" customHeight="1" x14ac:dyDescent="0.2">
      <c r="A143" s="79">
        <v>2</v>
      </c>
      <c r="B143" s="182">
        <v>74</v>
      </c>
      <c r="C143" s="140" t="s">
        <v>67</v>
      </c>
      <c r="D143" s="131" t="s">
        <v>77</v>
      </c>
      <c r="E143" s="74">
        <v>1962</v>
      </c>
      <c r="F143" s="131" t="s">
        <v>78</v>
      </c>
      <c r="G143" s="21">
        <v>2</v>
      </c>
      <c r="H143" s="21">
        <v>3</v>
      </c>
      <c r="I143" s="21">
        <v>1</v>
      </c>
      <c r="J143" s="99">
        <v>4</v>
      </c>
      <c r="K143" s="110">
        <f>SUM(G143:J143)</f>
        <v>10</v>
      </c>
      <c r="L143" s="193">
        <f>T143-U143</f>
        <v>2.2453703703703698E-2</v>
      </c>
      <c r="M143" s="101">
        <f>L143+(K143*V143)</f>
        <v>2.5925925925925776E-2</v>
      </c>
      <c r="Q143" s="63"/>
      <c r="R143" s="12"/>
      <c r="S143" s="49">
        <v>74</v>
      </c>
      <c r="T143" s="97">
        <v>0.530787037037037</v>
      </c>
      <c r="U143" s="101">
        <v>0.5083333333333333</v>
      </c>
      <c r="V143" s="41">
        <v>3.4722222222220798E-4</v>
      </c>
    </row>
    <row r="144" spans="1:22" ht="15" customHeight="1" x14ac:dyDescent="0.2">
      <c r="A144" s="79">
        <v>3</v>
      </c>
      <c r="B144" s="201">
        <v>77</v>
      </c>
      <c r="C144" s="140" t="s">
        <v>143</v>
      </c>
      <c r="D144" s="131" t="s">
        <v>142</v>
      </c>
      <c r="E144" s="74">
        <v>1952</v>
      </c>
      <c r="F144" s="131" t="s">
        <v>78</v>
      </c>
      <c r="G144" s="208">
        <v>3</v>
      </c>
      <c r="H144" s="208">
        <v>2</v>
      </c>
      <c r="I144" s="208">
        <v>5</v>
      </c>
      <c r="J144" s="216">
        <v>5</v>
      </c>
      <c r="K144" s="110">
        <f>SUM(G144:J144)</f>
        <v>15</v>
      </c>
      <c r="L144" s="193">
        <f>T144-U144</f>
        <v>2.228009259259256E-2</v>
      </c>
      <c r="M144" s="101">
        <f>L144+(K144*V144)</f>
        <v>2.748842592592568E-2</v>
      </c>
      <c r="Q144" s="63"/>
      <c r="R144" s="12"/>
      <c r="S144" s="108">
        <v>77</v>
      </c>
      <c r="T144" s="97">
        <v>0.53165509259259258</v>
      </c>
      <c r="U144" s="101">
        <v>0.50937500000000002</v>
      </c>
      <c r="V144" s="41">
        <v>3.4722222222220798E-4</v>
      </c>
    </row>
    <row r="145" spans="1:22" ht="15" customHeight="1" thickBot="1" x14ac:dyDescent="0.25">
      <c r="A145" s="109">
        <v>4</v>
      </c>
      <c r="B145" s="202">
        <v>75</v>
      </c>
      <c r="C145" s="142" t="s">
        <v>97</v>
      </c>
      <c r="D145" s="133" t="s">
        <v>98</v>
      </c>
      <c r="E145" s="75">
        <v>1944</v>
      </c>
      <c r="F145" s="133" t="s">
        <v>99</v>
      </c>
      <c r="G145" s="217">
        <v>2</v>
      </c>
      <c r="H145" s="217">
        <v>0</v>
      </c>
      <c r="I145" s="217">
        <v>2</v>
      </c>
      <c r="J145" s="218">
        <v>3</v>
      </c>
      <c r="K145" s="111">
        <f>SUM(G145:J145)</f>
        <v>7</v>
      </c>
      <c r="L145" s="194">
        <f>T145-U145</f>
        <v>3.3217592592592604E-2</v>
      </c>
      <c r="M145" s="102">
        <f>L145+(K145*V145)</f>
        <v>3.5648148148148061E-2</v>
      </c>
      <c r="Q145" s="63"/>
      <c r="R145" s="12"/>
      <c r="S145" s="105">
        <v>75</v>
      </c>
      <c r="T145" s="97">
        <v>0.54189814814814818</v>
      </c>
      <c r="U145" s="102">
        <v>0.50868055555555558</v>
      </c>
      <c r="V145" s="41">
        <v>3.4722222222220798E-4</v>
      </c>
    </row>
    <row r="146" spans="1:22" ht="15" customHeight="1" x14ac:dyDescent="0.2">
      <c r="B146" s="91"/>
      <c r="C146" s="7"/>
      <c r="D146" s="7"/>
      <c r="E146" s="93"/>
      <c r="F146" s="11"/>
      <c r="G146" s="92"/>
      <c r="H146" s="92"/>
      <c r="I146" s="92"/>
      <c r="J146" s="92"/>
      <c r="N146" s="6"/>
      <c r="Q146" s="63"/>
    </row>
    <row r="147" spans="1:22" ht="15" customHeight="1" x14ac:dyDescent="0.2">
      <c r="C147" s="3" t="s">
        <v>45</v>
      </c>
    </row>
    <row r="148" spans="1:22" ht="15" customHeight="1" x14ac:dyDescent="0.2">
      <c r="B148" s="86"/>
      <c r="C148" s="3" t="s">
        <v>41</v>
      </c>
    </row>
    <row r="149" spans="1:22" ht="15" customHeight="1" x14ac:dyDescent="0.25">
      <c r="Q149" s="63"/>
      <c r="R149" s="48"/>
    </row>
    <row r="150" spans="1:22" ht="15" customHeight="1" x14ac:dyDescent="0.2">
      <c r="Q150" s="63"/>
      <c r="R150" s="4"/>
    </row>
    <row r="151" spans="1:22" ht="15" customHeight="1" x14ac:dyDescent="0.2"/>
    <row r="152" spans="1:22" ht="15" customHeight="1" x14ac:dyDescent="0.25">
      <c r="R152" s="48"/>
    </row>
    <row r="153" spans="1:22" ht="15" customHeight="1" x14ac:dyDescent="0.2">
      <c r="R153" s="13"/>
    </row>
    <row r="154" spans="1:22" ht="15" customHeight="1" x14ac:dyDescent="0.2">
      <c r="B154" s="71"/>
      <c r="C154" s="7"/>
      <c r="D154" s="7"/>
      <c r="E154" s="35"/>
      <c r="F154" s="11"/>
      <c r="G154" s="72"/>
      <c r="H154" s="72"/>
      <c r="I154" s="72"/>
      <c r="J154" s="72"/>
      <c r="Q154" s="63"/>
      <c r="R154" s="12"/>
    </row>
    <row r="155" spans="1:22" ht="15" customHeight="1" x14ac:dyDescent="0.2">
      <c r="N155" s="2"/>
      <c r="Q155" s="13"/>
      <c r="R155" s="12"/>
    </row>
    <row r="156" spans="1:22" ht="15" customHeight="1" x14ac:dyDescent="0.2">
      <c r="R156" s="12"/>
    </row>
    <row r="157" spans="1:22" ht="15" customHeight="1" x14ac:dyDescent="0.25">
      <c r="Q157" s="48"/>
      <c r="R157" s="12"/>
      <c r="V157" s="70"/>
    </row>
    <row r="158" spans="1:22" ht="15" customHeight="1" x14ac:dyDescent="0.2">
      <c r="R158" s="12"/>
    </row>
    <row r="159" spans="1:22" ht="15" customHeight="1" x14ac:dyDescent="0.2">
      <c r="Q159" s="63"/>
      <c r="R159" s="12"/>
    </row>
    <row r="160" spans="1:22" ht="15" customHeight="1" x14ac:dyDescent="0.2">
      <c r="N160" s="15"/>
      <c r="O160" s="15"/>
      <c r="P160" s="15"/>
      <c r="Q160" s="12"/>
    </row>
    <row r="161" spans="14:18" ht="15" customHeight="1" x14ac:dyDescent="0.2">
      <c r="N161" s="2"/>
      <c r="Q161" s="63"/>
    </row>
    <row r="162" spans="14:18" ht="15" customHeight="1" x14ac:dyDescent="0.25">
      <c r="Q162" s="63"/>
      <c r="R162" s="48"/>
    </row>
    <row r="163" spans="14:18" ht="15" customHeight="1" x14ac:dyDescent="0.2">
      <c r="Q163" s="63"/>
      <c r="R163" s="13"/>
    </row>
    <row r="164" spans="14:18" ht="15" customHeight="1" x14ac:dyDescent="0.2">
      <c r="Q164" s="63"/>
    </row>
    <row r="165" spans="14:18" ht="15" customHeight="1" x14ac:dyDescent="0.2">
      <c r="Q165" s="63"/>
    </row>
    <row r="166" spans="14:18" ht="15" customHeight="1" x14ac:dyDescent="0.2">
      <c r="Q166" s="63"/>
    </row>
    <row r="167" spans="14:18" ht="15" customHeight="1" x14ac:dyDescent="0.2">
      <c r="N167" s="2"/>
      <c r="Q167" s="63"/>
    </row>
    <row r="168" spans="14:18" ht="15" customHeight="1" x14ac:dyDescent="0.2">
      <c r="Q168" s="63"/>
    </row>
    <row r="169" spans="14:18" ht="15" customHeight="1" x14ac:dyDescent="0.25">
      <c r="Q169" s="63"/>
      <c r="R169" s="48"/>
    </row>
    <row r="170" spans="14:18" ht="15" customHeight="1" x14ac:dyDescent="0.2">
      <c r="Q170" s="63"/>
      <c r="R170" s="12"/>
    </row>
    <row r="171" spans="14:18" ht="15" customHeight="1" x14ac:dyDescent="0.2">
      <c r="Q171" s="63"/>
      <c r="R171" s="12"/>
    </row>
    <row r="172" spans="14:18" ht="15" customHeight="1" x14ac:dyDescent="0.2"/>
    <row r="173" spans="14:18" ht="15" customHeight="1" x14ac:dyDescent="0.2"/>
    <row r="174" spans="14:18" ht="15" customHeight="1" x14ac:dyDescent="0.25">
      <c r="R174" s="48"/>
    </row>
    <row r="175" spans="14:18" ht="15" customHeight="1" x14ac:dyDescent="0.2">
      <c r="R175" s="13"/>
    </row>
    <row r="176" spans="14:18" ht="15" customHeight="1" x14ac:dyDescent="0.2">
      <c r="Q176" s="63"/>
      <c r="R176" s="12"/>
    </row>
    <row r="177" spans="14:22" ht="15" customHeight="1" x14ac:dyDescent="0.2">
      <c r="R177" s="12"/>
    </row>
    <row r="178" spans="14:22" ht="15" customHeight="1" x14ac:dyDescent="0.2">
      <c r="Q178" s="63"/>
      <c r="R178" s="12"/>
    </row>
    <row r="179" spans="14:22" ht="15" customHeight="1" x14ac:dyDescent="0.2">
      <c r="R179" s="12"/>
    </row>
    <row r="180" spans="14:22" x14ac:dyDescent="0.2">
      <c r="N180" s="6"/>
      <c r="Q180" s="63"/>
      <c r="R180" s="12"/>
    </row>
    <row r="181" spans="14:22" x14ac:dyDescent="0.2">
      <c r="Q181" s="4"/>
      <c r="R181" s="12"/>
    </row>
    <row r="182" spans="14:22" x14ac:dyDescent="0.2">
      <c r="Q182" s="63"/>
      <c r="R182" s="12"/>
      <c r="V182" s="6"/>
    </row>
    <row r="183" spans="14:22" x14ac:dyDescent="0.2">
      <c r="R183" s="12"/>
    </row>
    <row r="194" spans="14:18" ht="15.75" x14ac:dyDescent="0.25">
      <c r="N194" s="6"/>
      <c r="Q194" s="63"/>
      <c r="R194" s="48"/>
    </row>
    <row r="195" spans="14:18" x14ac:dyDescent="0.2">
      <c r="N195" s="6"/>
      <c r="Q195" s="63"/>
      <c r="R195" s="4"/>
    </row>
    <row r="196" spans="14:18" x14ac:dyDescent="0.2">
      <c r="N196" s="6"/>
      <c r="Q196" s="63"/>
      <c r="R196" s="12"/>
    </row>
    <row r="197" spans="14:18" x14ac:dyDescent="0.2">
      <c r="N197" s="6"/>
      <c r="Q197" s="63"/>
    </row>
    <row r="198" spans="14:18" x14ac:dyDescent="0.2">
      <c r="N198" s="6"/>
      <c r="Q198" s="63"/>
      <c r="R198" s="16"/>
    </row>
    <row r="199" spans="14:18" x14ac:dyDescent="0.2">
      <c r="N199" s="6"/>
      <c r="Q199" s="63"/>
    </row>
    <row r="200" spans="14:18" x14ac:dyDescent="0.2">
      <c r="N200" s="6"/>
      <c r="Q200" s="63"/>
      <c r="R200" s="12"/>
    </row>
    <row r="201" spans="14:18" x14ac:dyDescent="0.2">
      <c r="N201" s="6"/>
      <c r="Q201" s="63"/>
      <c r="R201" s="12"/>
    </row>
    <row r="202" spans="14:18" ht="15.75" x14ac:dyDescent="0.25">
      <c r="Q202" s="63"/>
      <c r="R202" s="48"/>
    </row>
    <row r="203" spans="14:18" x14ac:dyDescent="0.2">
      <c r="Q203" s="63"/>
      <c r="R203" s="13"/>
    </row>
    <row r="204" spans="14:18" x14ac:dyDescent="0.2">
      <c r="Q204" s="63"/>
      <c r="R204" s="63"/>
    </row>
    <row r="205" spans="14:18" x14ac:dyDescent="0.2">
      <c r="Q205" s="63"/>
      <c r="R205" s="63"/>
    </row>
    <row r="206" spans="14:18" x14ac:dyDescent="0.2">
      <c r="N206" s="6"/>
      <c r="Q206" s="63"/>
      <c r="R206" s="12"/>
    </row>
    <row r="207" spans="14:18" x14ac:dyDescent="0.2">
      <c r="N207" s="6"/>
      <c r="Q207" s="63"/>
      <c r="R207" s="12"/>
    </row>
    <row r="208" spans="14:18" ht="15.75" x14ac:dyDescent="0.25">
      <c r="N208" s="6"/>
      <c r="Q208" s="63"/>
      <c r="R208" s="48"/>
    </row>
    <row r="209" spans="17:18" x14ac:dyDescent="0.2">
      <c r="Q209" s="63"/>
      <c r="R209" s="13"/>
    </row>
    <row r="210" spans="17:18" x14ac:dyDescent="0.2">
      <c r="Q210" s="63"/>
      <c r="R210" s="12"/>
    </row>
    <row r="211" spans="17:18" x14ac:dyDescent="0.2">
      <c r="Q211" s="63"/>
      <c r="R211" s="12"/>
    </row>
    <row r="212" spans="17:18" x14ac:dyDescent="0.2">
      <c r="Q212" s="63"/>
      <c r="R212" s="12"/>
    </row>
    <row r="213" spans="17:18" x14ac:dyDescent="0.2">
      <c r="Q213" s="63"/>
      <c r="R213" s="12"/>
    </row>
    <row r="214" spans="17:18" x14ac:dyDescent="0.2">
      <c r="Q214" s="63"/>
      <c r="R214" s="12"/>
    </row>
    <row r="215" spans="17:18" x14ac:dyDescent="0.2">
      <c r="Q215" s="63"/>
      <c r="R215" s="12"/>
    </row>
    <row r="216" spans="17:18" x14ac:dyDescent="0.2">
      <c r="Q216" s="63"/>
      <c r="R216" s="12"/>
    </row>
    <row r="217" spans="17:18" x14ac:dyDescent="0.2">
      <c r="Q217" s="63"/>
      <c r="R217" s="12"/>
    </row>
    <row r="218" spans="17:18" x14ac:dyDescent="0.2">
      <c r="Q218" s="63"/>
    </row>
    <row r="219" spans="17:18" x14ac:dyDescent="0.2">
      <c r="Q219" s="63"/>
    </row>
    <row r="220" spans="17:18" ht="15.75" x14ac:dyDescent="0.25">
      <c r="Q220" s="63"/>
      <c r="R220" s="48"/>
    </row>
    <row r="221" spans="17:18" x14ac:dyDescent="0.2">
      <c r="Q221" s="63"/>
      <c r="R221" s="13"/>
    </row>
    <row r="222" spans="17:18" x14ac:dyDescent="0.2">
      <c r="Q222" s="63"/>
      <c r="R222" s="12"/>
    </row>
    <row r="223" spans="17:18" x14ac:dyDescent="0.2">
      <c r="Q223" s="63"/>
      <c r="R223" s="12"/>
    </row>
    <row r="224" spans="17:18" x14ac:dyDescent="0.2">
      <c r="Q224" s="63"/>
      <c r="R224" s="12"/>
    </row>
    <row r="225" spans="2:21" x14ac:dyDescent="0.2">
      <c r="Q225" s="63"/>
      <c r="R225" s="12"/>
    </row>
    <row r="226" spans="2:21" x14ac:dyDescent="0.2">
      <c r="Q226" s="63"/>
      <c r="R226" s="12"/>
    </row>
    <row r="227" spans="2:21" x14ac:dyDescent="0.2">
      <c r="Q227" s="63"/>
    </row>
    <row r="228" spans="2:21" x14ac:dyDescent="0.2">
      <c r="Q228" s="63"/>
    </row>
    <row r="229" spans="2:21" x14ac:dyDescent="0.2">
      <c r="B229" s="12"/>
      <c r="C229" s="11"/>
      <c r="D229" s="11"/>
      <c r="E229" s="16"/>
      <c r="F229" s="11"/>
      <c r="G229" s="12"/>
      <c r="H229" s="12"/>
      <c r="I229" s="12"/>
      <c r="J229" s="12"/>
      <c r="K229" s="12"/>
      <c r="L229" s="12"/>
      <c r="M229" s="10"/>
      <c r="Q229" s="63"/>
      <c r="S229" s="12"/>
      <c r="U229" s="10"/>
    </row>
    <row r="230" spans="2:21" x14ac:dyDescent="0.2">
      <c r="Q230" s="63"/>
    </row>
    <row r="231" spans="2:21" x14ac:dyDescent="0.2">
      <c r="Q231" s="63"/>
    </row>
    <row r="232" spans="2:21" x14ac:dyDescent="0.2">
      <c r="Q232" s="63"/>
    </row>
    <row r="233" spans="2:21" x14ac:dyDescent="0.2">
      <c r="Q233" s="63"/>
    </row>
    <row r="234" spans="2:21" x14ac:dyDescent="0.2">
      <c r="Q234" s="63"/>
    </row>
    <row r="235" spans="2:21" x14ac:dyDescent="0.2">
      <c r="Q235" s="63"/>
    </row>
    <row r="236" spans="2:21" x14ac:dyDescent="0.2">
      <c r="Q236" s="63"/>
    </row>
    <row r="237" spans="2:21" x14ac:dyDescent="0.2">
      <c r="Q237" s="63"/>
    </row>
    <row r="238" spans="2:21" x14ac:dyDescent="0.2">
      <c r="Q238" s="63"/>
    </row>
    <row r="239" spans="2:21" x14ac:dyDescent="0.2">
      <c r="Q239" s="63"/>
    </row>
    <row r="240" spans="2:21" x14ac:dyDescent="0.2">
      <c r="Q240" s="63"/>
    </row>
    <row r="241" spans="17:17" ht="15.75" x14ac:dyDescent="0.25">
      <c r="Q241" s="48"/>
    </row>
    <row r="242" spans="17:17" x14ac:dyDescent="0.2">
      <c r="Q242" s="4"/>
    </row>
    <row r="244" spans="17:17" x14ac:dyDescent="0.2">
      <c r="Q244" s="63"/>
    </row>
    <row r="245" spans="17:17" x14ac:dyDescent="0.2">
      <c r="Q245" s="63"/>
    </row>
    <row r="246" spans="17:17" x14ac:dyDescent="0.2">
      <c r="Q246" s="63"/>
    </row>
    <row r="247" spans="17:17" x14ac:dyDescent="0.2">
      <c r="Q247" s="63"/>
    </row>
    <row r="261" spans="15:17" x14ac:dyDescent="0.2">
      <c r="O261" s="63"/>
      <c r="P261" s="63"/>
      <c r="Q261" s="19"/>
    </row>
    <row r="262" spans="15:17" x14ac:dyDescent="0.2">
      <c r="O262" s="63"/>
      <c r="P262" s="63"/>
      <c r="Q262" s="19"/>
    </row>
    <row r="264" spans="15:17" ht="15.75" x14ac:dyDescent="0.25">
      <c r="Q264" s="48"/>
    </row>
    <row r="304" spans="17:17" x14ac:dyDescent="0.2">
      <c r="Q304" s="13"/>
    </row>
    <row r="305" spans="2:19" x14ac:dyDescent="0.2">
      <c r="Q305" s="63"/>
    </row>
    <row r="306" spans="2:19" x14ac:dyDescent="0.2">
      <c r="Q306" s="63"/>
    </row>
    <row r="308" spans="2:19" x14ac:dyDescent="0.2">
      <c r="Q308" s="63"/>
    </row>
    <row r="309" spans="2:19" x14ac:dyDescent="0.2">
      <c r="Q309" s="63"/>
      <c r="R309" s="63"/>
    </row>
    <row r="311" spans="2:19" ht="15.75" x14ac:dyDescent="0.25">
      <c r="Q311" s="48"/>
    </row>
    <row r="312" spans="2:19" x14ac:dyDescent="0.2">
      <c r="Q312" s="13"/>
    </row>
    <row r="313" spans="2:19" x14ac:dyDescent="0.2">
      <c r="Q313" s="63"/>
    </row>
    <row r="314" spans="2:19" x14ac:dyDescent="0.2">
      <c r="Q314" s="63"/>
    </row>
    <row r="316" spans="2:19" ht="15.75" x14ac:dyDescent="0.25">
      <c r="Q316" s="48"/>
    </row>
    <row r="317" spans="2:19" x14ac:dyDescent="0.2">
      <c r="B317" s="63"/>
      <c r="Q317" s="13"/>
      <c r="S317" s="63"/>
    </row>
    <row r="318" spans="2:19" x14ac:dyDescent="0.2">
      <c r="Q318" s="63"/>
    </row>
    <row r="321" spans="17:18" ht="15.75" x14ac:dyDescent="0.25">
      <c r="Q321" s="48"/>
    </row>
    <row r="322" spans="17:18" x14ac:dyDescent="0.2">
      <c r="Q322" s="13"/>
    </row>
    <row r="323" spans="17:18" x14ac:dyDescent="0.2">
      <c r="Q323" s="63"/>
    </row>
    <row r="324" spans="17:18" x14ac:dyDescent="0.2">
      <c r="Q324" s="63"/>
    </row>
    <row r="325" spans="17:18" x14ac:dyDescent="0.2">
      <c r="Q325" s="63"/>
    </row>
    <row r="326" spans="17:18" x14ac:dyDescent="0.2">
      <c r="Q326" s="63"/>
    </row>
    <row r="327" spans="17:18" ht="15.75" x14ac:dyDescent="0.25">
      <c r="Q327" s="48"/>
    </row>
    <row r="328" spans="17:18" x14ac:dyDescent="0.2">
      <c r="Q328" s="4"/>
    </row>
    <row r="329" spans="17:18" x14ac:dyDescent="0.2">
      <c r="Q329" s="19"/>
    </row>
    <row r="330" spans="17:18" x14ac:dyDescent="0.2">
      <c r="Q330" s="63"/>
    </row>
    <row r="331" spans="17:18" x14ac:dyDescent="0.2">
      <c r="Q331" s="63"/>
      <c r="R331" s="63"/>
    </row>
    <row r="332" spans="17:18" x14ac:dyDescent="0.2">
      <c r="Q332" s="63"/>
    </row>
    <row r="333" spans="17:18" x14ac:dyDescent="0.2">
      <c r="Q333" s="63"/>
    </row>
    <row r="335" spans="17:18" x14ac:dyDescent="0.2">
      <c r="Q335" s="19"/>
    </row>
    <row r="336" spans="17:18" x14ac:dyDescent="0.2">
      <c r="Q336" s="19"/>
      <c r="R336" s="19"/>
    </row>
    <row r="339" spans="2:21" x14ac:dyDescent="0.2">
      <c r="B339" s="63"/>
      <c r="C339" s="14"/>
      <c r="D339" s="14"/>
      <c r="E339" s="19"/>
      <c r="F339" s="22"/>
      <c r="G339" s="57"/>
      <c r="H339" s="57"/>
      <c r="I339" s="57"/>
      <c r="J339" s="57"/>
      <c r="K339" s="12"/>
      <c r="L339" s="12"/>
      <c r="M339" s="17"/>
      <c r="S339" s="63"/>
      <c r="U339" s="17"/>
    </row>
    <row r="343" spans="2:21" x14ac:dyDescent="0.2">
      <c r="Q343" s="12"/>
      <c r="R343" s="12"/>
    </row>
    <row r="344" spans="2:21" x14ac:dyDescent="0.2">
      <c r="B344" s="19"/>
      <c r="C344" s="14"/>
      <c r="D344" s="14"/>
      <c r="E344" s="19"/>
      <c r="F344" s="14"/>
      <c r="G344" s="22"/>
      <c r="H344" s="22"/>
      <c r="I344" s="22"/>
      <c r="J344" s="22"/>
      <c r="K344" s="12"/>
      <c r="L344" s="12"/>
      <c r="M344" s="17"/>
      <c r="S344" s="19"/>
      <c r="U344" s="17"/>
    </row>
    <row r="351" spans="2:21" x14ac:dyDescent="0.2">
      <c r="B351" s="12"/>
      <c r="G351" s="57"/>
      <c r="H351" s="57"/>
      <c r="I351" s="57"/>
      <c r="J351" s="57"/>
      <c r="K351" s="12"/>
      <c r="L351" s="12"/>
      <c r="S351" s="12"/>
    </row>
    <row r="353" spans="2:22" x14ac:dyDescent="0.2">
      <c r="V353" s="41"/>
    </row>
    <row r="354" spans="2:22" x14ac:dyDescent="0.2">
      <c r="B354" s="64"/>
      <c r="S354" s="64"/>
    </row>
    <row r="355" spans="2:22" x14ac:dyDescent="0.2">
      <c r="B355" s="64"/>
      <c r="S355" s="64"/>
    </row>
    <row r="356" spans="2:22" x14ac:dyDescent="0.2">
      <c r="B356" s="64"/>
      <c r="S356" s="64"/>
    </row>
    <row r="357" spans="2:22" x14ac:dyDescent="0.2">
      <c r="B357" s="64"/>
      <c r="S357" s="64"/>
    </row>
    <row r="358" spans="2:22" x14ac:dyDescent="0.2">
      <c r="B358" s="64"/>
      <c r="S358" s="64"/>
    </row>
    <row r="359" spans="2:22" x14ac:dyDescent="0.2">
      <c r="B359" s="64"/>
      <c r="S359" s="64"/>
    </row>
    <row r="360" spans="2:22" x14ac:dyDescent="0.2">
      <c r="B360" s="64"/>
      <c r="S360" s="64"/>
    </row>
    <row r="361" spans="2:22" x14ac:dyDescent="0.2">
      <c r="B361" s="64"/>
      <c r="S361" s="64"/>
    </row>
    <row r="362" spans="2:22" x14ac:dyDescent="0.2">
      <c r="B362" s="64"/>
      <c r="S362" s="64"/>
    </row>
    <row r="363" spans="2:22" x14ac:dyDescent="0.2">
      <c r="B363" s="64"/>
      <c r="S363" s="64"/>
    </row>
    <row r="364" spans="2:22" x14ac:dyDescent="0.2">
      <c r="B364" s="64"/>
      <c r="C364" s="5"/>
      <c r="D364" s="5"/>
      <c r="E364" s="67"/>
      <c r="F364" s="5"/>
      <c r="G364" s="54"/>
      <c r="H364" s="54"/>
      <c r="I364" s="54"/>
      <c r="J364" s="54"/>
      <c r="K364" s="12"/>
      <c r="L364" s="12"/>
      <c r="M364" s="19"/>
      <c r="S364" s="64"/>
      <c r="U364" s="19"/>
    </row>
    <row r="365" spans="2:22" x14ac:dyDescent="0.2">
      <c r="B365" s="64"/>
      <c r="C365" s="5"/>
      <c r="D365" s="5"/>
      <c r="E365" s="67"/>
      <c r="F365" s="5"/>
      <c r="G365" s="54"/>
      <c r="H365" s="54"/>
      <c r="I365" s="54"/>
      <c r="J365" s="54"/>
      <c r="K365" s="12"/>
      <c r="L365" s="12"/>
      <c r="M365" s="19"/>
      <c r="S365" s="64"/>
      <c r="U365" s="19"/>
    </row>
    <row r="366" spans="2:22" x14ac:dyDescent="0.2">
      <c r="B366" s="64"/>
      <c r="C366" s="5"/>
      <c r="D366" s="5"/>
      <c r="E366" s="67"/>
      <c r="F366" s="5"/>
      <c r="G366" s="54"/>
      <c r="H366" s="54"/>
      <c r="I366" s="54"/>
      <c r="J366" s="54"/>
      <c r="K366" s="12"/>
      <c r="L366" s="12"/>
      <c r="M366" s="19"/>
      <c r="S366" s="64"/>
      <c r="U366" s="19"/>
    </row>
    <row r="367" spans="2:22" x14ac:dyDescent="0.2">
      <c r="B367" s="64"/>
      <c r="C367" s="5"/>
      <c r="D367" s="5"/>
      <c r="E367" s="67"/>
      <c r="F367" s="167"/>
      <c r="G367" s="167"/>
      <c r="H367" s="167"/>
      <c r="I367" s="167"/>
      <c r="J367" s="167"/>
      <c r="K367" s="167"/>
      <c r="L367" s="167"/>
      <c r="M367" s="167"/>
      <c r="S367" s="64"/>
      <c r="U367" s="19"/>
    </row>
    <row r="368" spans="2:22" x14ac:dyDescent="0.2">
      <c r="B368" s="64"/>
      <c r="Q368" s="63"/>
      <c r="R368" s="63"/>
      <c r="S368" s="64"/>
    </row>
    <row r="369" spans="2:21" x14ac:dyDescent="0.2">
      <c r="B369" s="64"/>
      <c r="Q369" s="63"/>
      <c r="R369" s="63"/>
      <c r="S369" s="64"/>
    </row>
    <row r="370" spans="2:21" x14ac:dyDescent="0.2">
      <c r="B370" s="64"/>
      <c r="S370" s="64"/>
    </row>
    <row r="371" spans="2:21" x14ac:dyDescent="0.2">
      <c r="B371" s="64"/>
      <c r="S371" s="64"/>
    </row>
    <row r="372" spans="2:21" x14ac:dyDescent="0.2">
      <c r="B372" s="64"/>
      <c r="S372" s="64"/>
    </row>
    <row r="373" spans="2:21" x14ac:dyDescent="0.2">
      <c r="B373" s="64"/>
      <c r="S373" s="64"/>
    </row>
    <row r="374" spans="2:21" x14ac:dyDescent="0.2">
      <c r="B374" s="64"/>
      <c r="S374" s="64"/>
    </row>
    <row r="375" spans="2:21" x14ac:dyDescent="0.2">
      <c r="B375" s="64"/>
      <c r="S375" s="64"/>
    </row>
    <row r="376" spans="2:21" x14ac:dyDescent="0.2">
      <c r="B376" s="63"/>
      <c r="C376" s="5"/>
      <c r="D376" s="5"/>
      <c r="E376" s="67"/>
      <c r="F376" s="39"/>
      <c r="G376" s="57"/>
      <c r="H376" s="57"/>
      <c r="I376" s="57"/>
      <c r="J376" s="57"/>
      <c r="K376" s="12"/>
      <c r="L376" s="12"/>
      <c r="M376" s="10"/>
      <c r="S376" s="63"/>
      <c r="U376" s="10"/>
    </row>
    <row r="377" spans="2:21" x14ac:dyDescent="0.2">
      <c r="B377" s="63"/>
      <c r="C377" s="5"/>
      <c r="D377" s="5"/>
      <c r="E377" s="67"/>
      <c r="F377" s="39"/>
      <c r="G377" s="57"/>
      <c r="H377" s="57"/>
      <c r="I377" s="57"/>
      <c r="J377" s="57"/>
      <c r="K377" s="12"/>
      <c r="L377" s="12"/>
      <c r="M377" s="10"/>
      <c r="S377" s="63"/>
      <c r="U377" s="10"/>
    </row>
    <row r="378" spans="2:21" x14ac:dyDescent="0.2">
      <c r="B378" s="64"/>
      <c r="S378" s="64"/>
    </row>
    <row r="379" spans="2:21" x14ac:dyDescent="0.2">
      <c r="B379" s="64"/>
      <c r="S379" s="64"/>
    </row>
    <row r="380" spans="2:21" x14ac:dyDescent="0.2">
      <c r="B380" s="64"/>
      <c r="Q380" s="63"/>
      <c r="R380" s="63"/>
      <c r="S380" s="64"/>
    </row>
    <row r="381" spans="2:21" x14ac:dyDescent="0.2">
      <c r="B381" s="64"/>
      <c r="N381" s="2"/>
      <c r="S381" s="64"/>
    </row>
    <row r="382" spans="2:21" x14ac:dyDescent="0.2">
      <c r="B382" s="64"/>
      <c r="N382" s="2"/>
      <c r="Q382" s="16"/>
      <c r="R382" s="16"/>
      <c r="S382" s="64"/>
    </row>
    <row r="383" spans="2:21" ht="15.75" x14ac:dyDescent="0.25">
      <c r="B383" s="64"/>
      <c r="N383" s="2"/>
      <c r="Q383" s="48"/>
      <c r="R383" s="48"/>
      <c r="S383" s="64"/>
    </row>
    <row r="384" spans="2:21" x14ac:dyDescent="0.2">
      <c r="B384" s="64"/>
      <c r="N384" s="2"/>
      <c r="Q384" s="13"/>
      <c r="R384" s="13"/>
      <c r="S384" s="64"/>
    </row>
    <row r="385" spans="2:21" x14ac:dyDescent="0.2">
      <c r="B385" s="64"/>
      <c r="N385" s="2"/>
      <c r="S385" s="64"/>
    </row>
    <row r="386" spans="2:21" x14ac:dyDescent="0.2">
      <c r="B386" s="64"/>
      <c r="N386" s="2"/>
      <c r="S386" s="64"/>
    </row>
    <row r="387" spans="2:21" x14ac:dyDescent="0.2">
      <c r="B387" s="64"/>
      <c r="N387" s="2"/>
      <c r="S387" s="64"/>
    </row>
    <row r="388" spans="2:21" x14ac:dyDescent="0.2">
      <c r="B388" s="63"/>
      <c r="C388" s="14"/>
      <c r="D388" s="14"/>
      <c r="E388" s="19"/>
      <c r="F388" s="14"/>
      <c r="G388" s="55"/>
      <c r="H388" s="55"/>
      <c r="I388" s="55"/>
      <c r="J388" s="55"/>
      <c r="K388" s="12"/>
      <c r="L388" s="12"/>
      <c r="M388" s="19"/>
      <c r="S388" s="63"/>
      <c r="U388" s="19"/>
    </row>
    <row r="389" spans="2:21" x14ac:dyDescent="0.2">
      <c r="B389" s="64"/>
      <c r="C389" s="5"/>
      <c r="D389" s="5"/>
      <c r="E389" s="67"/>
      <c r="F389" s="5"/>
      <c r="G389" s="54"/>
      <c r="H389" s="54"/>
      <c r="I389" s="54"/>
      <c r="J389" s="54"/>
      <c r="K389" s="12"/>
      <c r="L389" s="12"/>
      <c r="M389" s="19"/>
      <c r="S389" s="64"/>
      <c r="U389" s="19"/>
    </row>
    <row r="390" spans="2:21" x14ac:dyDescent="0.2">
      <c r="B390" s="16"/>
      <c r="C390" s="5"/>
      <c r="D390" s="5"/>
      <c r="E390" s="67"/>
      <c r="F390" s="5"/>
      <c r="G390" s="54"/>
      <c r="H390" s="54"/>
      <c r="I390" s="61"/>
      <c r="J390" s="61"/>
      <c r="K390" s="16"/>
      <c r="L390" s="16"/>
      <c r="M390" s="19"/>
      <c r="S390" s="16"/>
      <c r="U390" s="19"/>
    </row>
    <row r="391" spans="2:21" ht="15.75" x14ac:dyDescent="0.25">
      <c r="B391" s="48"/>
      <c r="C391" s="48"/>
      <c r="D391" s="48"/>
      <c r="E391" s="47"/>
      <c r="F391" s="4"/>
      <c r="G391" s="48"/>
      <c r="H391" s="48"/>
      <c r="I391" s="48"/>
      <c r="J391" s="48"/>
      <c r="K391" s="46"/>
      <c r="L391" s="46"/>
      <c r="M391" s="1"/>
      <c r="S391" s="48"/>
      <c r="U391" s="1"/>
    </row>
    <row r="392" spans="2:21" x14ac:dyDescent="0.2">
      <c r="B392" s="13"/>
      <c r="C392" s="37"/>
      <c r="D392" s="38"/>
      <c r="E392" s="4"/>
      <c r="F392" s="4"/>
      <c r="G392" s="56"/>
      <c r="H392" s="56"/>
      <c r="I392" s="56"/>
      <c r="J392" s="56"/>
      <c r="K392" s="12"/>
      <c r="L392" s="12"/>
      <c r="M392" s="10"/>
      <c r="S392" s="13"/>
      <c r="U392" s="10"/>
    </row>
    <row r="393" spans="2:21" x14ac:dyDescent="0.2">
      <c r="B393" s="64"/>
      <c r="C393" s="5"/>
      <c r="D393" s="5"/>
      <c r="E393" s="67"/>
      <c r="F393" s="14"/>
      <c r="G393" s="54"/>
      <c r="H393" s="54"/>
      <c r="I393" s="54"/>
      <c r="J393" s="54"/>
      <c r="K393" s="12"/>
      <c r="L393" s="12"/>
      <c r="M393" s="19"/>
      <c r="S393" s="64"/>
      <c r="U393" s="19"/>
    </row>
    <row r="394" spans="2:21" x14ac:dyDescent="0.2">
      <c r="B394" s="64"/>
      <c r="C394" s="5"/>
      <c r="D394" s="5"/>
      <c r="E394" s="67"/>
      <c r="F394" s="5"/>
      <c r="G394" s="54"/>
      <c r="H394" s="54"/>
      <c r="I394" s="54"/>
      <c r="J394" s="54"/>
      <c r="K394" s="12"/>
      <c r="L394" s="12"/>
      <c r="M394" s="19"/>
      <c r="S394" s="64"/>
      <c r="U394" s="19"/>
    </row>
    <row r="395" spans="2:21" x14ac:dyDescent="0.2">
      <c r="B395" s="64"/>
      <c r="C395" s="5"/>
      <c r="D395" s="5"/>
      <c r="E395" s="67"/>
      <c r="F395" s="5"/>
      <c r="G395" s="54"/>
      <c r="H395" s="54"/>
      <c r="I395" s="54"/>
      <c r="J395" s="54"/>
      <c r="K395" s="12"/>
      <c r="L395" s="12"/>
      <c r="M395" s="19"/>
      <c r="S395" s="64"/>
      <c r="U395" s="19"/>
    </row>
    <row r="396" spans="2:21" x14ac:dyDescent="0.2">
      <c r="B396" s="64"/>
      <c r="F396" s="14"/>
      <c r="S396" s="64"/>
    </row>
    <row r="397" spans="2:21" x14ac:dyDescent="0.2">
      <c r="B397" s="64"/>
      <c r="S397" s="64"/>
    </row>
    <row r="398" spans="2:21" x14ac:dyDescent="0.2">
      <c r="B398" s="64"/>
      <c r="S398" s="64"/>
    </row>
    <row r="399" spans="2:21" x14ac:dyDescent="0.2">
      <c r="B399" s="64"/>
      <c r="S399" s="64"/>
    </row>
    <row r="400" spans="2:21" x14ac:dyDescent="0.2">
      <c r="B400" s="64"/>
      <c r="S400" s="64"/>
    </row>
    <row r="401" spans="2:19" x14ac:dyDescent="0.2">
      <c r="B401" s="64"/>
      <c r="S401" s="64"/>
    </row>
    <row r="402" spans="2:19" x14ac:dyDescent="0.2">
      <c r="B402" s="64"/>
      <c r="S402" s="64"/>
    </row>
    <row r="403" spans="2:19" x14ac:dyDescent="0.2">
      <c r="B403" s="64"/>
      <c r="S403" s="64"/>
    </row>
    <row r="404" spans="2:19" x14ac:dyDescent="0.2">
      <c r="B404" s="64"/>
      <c r="S404" s="64"/>
    </row>
    <row r="405" spans="2:19" x14ac:dyDescent="0.2">
      <c r="B405" s="64"/>
      <c r="S405" s="64"/>
    </row>
    <row r="406" spans="2:19" x14ac:dyDescent="0.2">
      <c r="B406" s="64"/>
      <c r="S406" s="64"/>
    </row>
    <row r="407" spans="2:19" x14ac:dyDescent="0.2">
      <c r="B407" s="64"/>
      <c r="S407" s="64"/>
    </row>
    <row r="408" spans="2:19" x14ac:dyDescent="0.2">
      <c r="B408" s="64"/>
      <c r="S408" s="64"/>
    </row>
    <row r="409" spans="2:19" x14ac:dyDescent="0.2">
      <c r="B409" s="64"/>
      <c r="S409" s="64"/>
    </row>
    <row r="410" spans="2:19" x14ac:dyDescent="0.2">
      <c r="B410" s="64"/>
      <c r="S410" s="64"/>
    </row>
    <row r="411" spans="2:19" x14ac:dyDescent="0.2">
      <c r="B411" s="64"/>
      <c r="S411" s="64"/>
    </row>
    <row r="412" spans="2:19" x14ac:dyDescent="0.2">
      <c r="B412" s="64"/>
      <c r="S412" s="64"/>
    </row>
    <row r="413" spans="2:19" x14ac:dyDescent="0.2">
      <c r="B413" s="64"/>
      <c r="S413" s="64"/>
    </row>
    <row r="419" spans="15:16" x14ac:dyDescent="0.2">
      <c r="O419" s="5"/>
      <c r="P419" s="5"/>
    </row>
    <row r="439" spans="15:16" x14ac:dyDescent="0.2">
      <c r="O439" s="8"/>
      <c r="P439" s="8"/>
    </row>
    <row r="441" spans="15:16" x14ac:dyDescent="0.2">
      <c r="O441" s="8"/>
      <c r="P441" s="8"/>
    </row>
    <row r="442" spans="15:16" x14ac:dyDescent="0.2">
      <c r="O442" s="8"/>
      <c r="P442" s="8"/>
    </row>
    <row r="457" spans="2:21" ht="15.75" x14ac:dyDescent="0.25">
      <c r="Q457" s="48"/>
      <c r="R457" s="48"/>
    </row>
    <row r="458" spans="2:21" x14ac:dyDescent="0.2">
      <c r="Q458" s="13"/>
      <c r="R458" s="13"/>
    </row>
    <row r="459" spans="2:21" x14ac:dyDescent="0.2">
      <c r="Q459" s="63"/>
      <c r="R459" s="63"/>
    </row>
    <row r="460" spans="2:21" x14ac:dyDescent="0.2">
      <c r="Q460" s="63"/>
      <c r="R460" s="63"/>
    </row>
    <row r="461" spans="2:21" x14ac:dyDescent="0.2">
      <c r="B461" s="64"/>
      <c r="C461" s="5"/>
      <c r="D461" s="5"/>
      <c r="E461" s="67"/>
      <c r="F461" s="5"/>
      <c r="G461" s="57"/>
      <c r="H461" s="57"/>
      <c r="I461" s="57"/>
      <c r="J461" s="57"/>
      <c r="K461" s="12"/>
      <c r="L461" s="12"/>
      <c r="M461" s="10"/>
      <c r="Q461" s="63"/>
      <c r="R461" s="63"/>
      <c r="S461" s="64"/>
      <c r="U461" s="10"/>
    </row>
    <row r="462" spans="2:21" x14ac:dyDescent="0.2">
      <c r="B462" s="64"/>
      <c r="C462" s="5"/>
      <c r="D462" s="5"/>
      <c r="E462" s="67"/>
      <c r="F462" s="5"/>
      <c r="G462" s="57"/>
      <c r="H462" s="57"/>
      <c r="I462" s="57"/>
      <c r="J462" s="57"/>
      <c r="K462" s="12"/>
      <c r="L462" s="12"/>
      <c r="M462" s="10"/>
      <c r="S462" s="64"/>
      <c r="U462" s="10"/>
    </row>
    <row r="463" spans="2:21" x14ac:dyDescent="0.2">
      <c r="B463" s="64"/>
      <c r="C463" s="5"/>
      <c r="D463" s="5"/>
      <c r="E463" s="67"/>
      <c r="F463" s="5"/>
      <c r="G463" s="54"/>
      <c r="H463" s="54"/>
      <c r="I463" s="54"/>
      <c r="J463" s="54"/>
      <c r="K463" s="12"/>
      <c r="L463" s="12"/>
      <c r="M463" s="17"/>
      <c r="S463" s="64"/>
      <c r="U463" s="17"/>
    </row>
    <row r="464" spans="2:21" x14ac:dyDescent="0.2">
      <c r="G464" s="58"/>
      <c r="H464" s="58"/>
      <c r="I464" s="58"/>
      <c r="J464" s="58"/>
      <c r="M464" s="35"/>
      <c r="U464" s="156"/>
    </row>
    <row r="465" spans="2:21" ht="15.75" x14ac:dyDescent="0.25">
      <c r="B465" s="48"/>
      <c r="C465" s="48"/>
      <c r="D465" s="48"/>
      <c r="E465" s="1"/>
      <c r="F465" s="4"/>
      <c r="G465" s="48"/>
      <c r="H465" s="48"/>
      <c r="I465" s="48"/>
      <c r="J465" s="48"/>
      <c r="K465" s="46"/>
      <c r="L465" s="46"/>
      <c r="M465" s="1"/>
      <c r="S465" s="48"/>
      <c r="U465" s="1"/>
    </row>
    <row r="466" spans="2:21" x14ac:dyDescent="0.2">
      <c r="B466" s="13"/>
      <c r="C466" s="37"/>
      <c r="D466" s="38"/>
      <c r="E466" s="4"/>
      <c r="F466" s="4"/>
      <c r="G466" s="56"/>
      <c r="H466" s="56"/>
      <c r="I466" s="56"/>
      <c r="J466" s="56"/>
      <c r="K466" s="12"/>
      <c r="L466" s="12"/>
      <c r="M466" s="10"/>
      <c r="S466" s="13"/>
      <c r="U466" s="10"/>
    </row>
    <row r="467" spans="2:21" x14ac:dyDescent="0.2">
      <c r="B467" s="63"/>
      <c r="C467" s="14"/>
      <c r="D467" s="14"/>
      <c r="E467" s="19"/>
      <c r="F467" s="39"/>
      <c r="G467" s="55"/>
      <c r="H467" s="55"/>
      <c r="I467" s="55"/>
      <c r="J467" s="55"/>
      <c r="K467" s="12"/>
      <c r="L467" s="12"/>
      <c r="M467" s="17"/>
      <c r="S467" s="63"/>
      <c r="U467" s="17"/>
    </row>
    <row r="468" spans="2:21" x14ac:dyDescent="0.2">
      <c r="B468" s="63"/>
      <c r="C468" s="18"/>
      <c r="D468" s="22"/>
      <c r="E468" s="19"/>
      <c r="F468" s="22"/>
      <c r="G468" s="55"/>
      <c r="H468" s="55"/>
      <c r="I468" s="55"/>
      <c r="J468" s="55"/>
      <c r="K468" s="12"/>
      <c r="L468" s="12"/>
      <c r="M468" s="17"/>
      <c r="S468" s="63"/>
      <c r="U468" s="17"/>
    </row>
    <row r="469" spans="2:21" x14ac:dyDescent="0.2">
      <c r="B469" s="63"/>
      <c r="C469" s="14"/>
      <c r="D469" s="14"/>
      <c r="E469" s="19"/>
      <c r="F469" s="39"/>
      <c r="G469" s="57"/>
      <c r="H469" s="57"/>
      <c r="I469" s="57"/>
      <c r="J469" s="57"/>
      <c r="K469" s="12"/>
      <c r="L469" s="12"/>
      <c r="M469" s="17"/>
      <c r="S469" s="63"/>
      <c r="U469" s="17"/>
    </row>
    <row r="470" spans="2:21" x14ac:dyDescent="0.2">
      <c r="B470" s="64"/>
      <c r="C470" s="5"/>
      <c r="D470" s="5"/>
      <c r="E470" s="67"/>
      <c r="F470" s="5"/>
      <c r="G470" s="54"/>
      <c r="H470" s="54"/>
      <c r="I470" s="54"/>
      <c r="J470" s="54"/>
      <c r="K470" s="12"/>
      <c r="L470" s="12"/>
      <c r="M470" s="19"/>
      <c r="S470" s="64"/>
      <c r="U470" s="19"/>
    </row>
    <row r="471" spans="2:21" x14ac:dyDescent="0.2">
      <c r="B471" s="64"/>
      <c r="C471" s="5"/>
      <c r="D471" s="5"/>
      <c r="E471" s="67"/>
      <c r="F471" s="5"/>
      <c r="G471" s="54"/>
      <c r="H471" s="54"/>
      <c r="I471" s="54"/>
      <c r="J471" s="54"/>
      <c r="K471" s="12"/>
      <c r="L471" s="12"/>
      <c r="M471" s="19"/>
      <c r="S471" s="64"/>
      <c r="U471" s="19"/>
    </row>
    <row r="472" spans="2:21" x14ac:dyDescent="0.2">
      <c r="B472" s="64"/>
      <c r="C472" s="5"/>
      <c r="D472" s="5"/>
      <c r="E472" s="67"/>
      <c r="F472" s="5"/>
      <c r="G472" s="54"/>
      <c r="H472" s="54"/>
      <c r="I472" s="54"/>
      <c r="J472" s="54"/>
      <c r="K472" s="12"/>
      <c r="L472" s="12"/>
      <c r="M472" s="19"/>
      <c r="S472" s="64"/>
      <c r="U472" s="19"/>
    </row>
    <row r="477" spans="2:21" x14ac:dyDescent="0.2">
      <c r="O477" s="8"/>
      <c r="P477" s="8"/>
    </row>
    <row r="478" spans="2:21" x14ac:dyDescent="0.2">
      <c r="Q478" s="63"/>
      <c r="R478" s="63"/>
    </row>
    <row r="480" spans="2:21" x14ac:dyDescent="0.2">
      <c r="Q480" s="42"/>
      <c r="R480" s="42"/>
    </row>
    <row r="481" spans="2:21" x14ac:dyDescent="0.2">
      <c r="Q481" s="42"/>
      <c r="R481" s="42"/>
    </row>
    <row r="484" spans="2:21" x14ac:dyDescent="0.2">
      <c r="B484" s="64"/>
      <c r="C484" s="5"/>
      <c r="D484" s="5"/>
      <c r="E484" s="67"/>
      <c r="F484" s="5"/>
      <c r="G484" s="54"/>
      <c r="H484" s="54"/>
      <c r="I484" s="54"/>
      <c r="J484" s="54"/>
      <c r="K484" s="12"/>
      <c r="L484" s="12"/>
      <c r="M484" s="19"/>
      <c r="S484" s="64"/>
      <c r="U484" s="19"/>
    </row>
    <row r="485" spans="2:21" x14ac:dyDescent="0.2">
      <c r="B485" s="64"/>
      <c r="C485" s="18"/>
      <c r="D485" s="22"/>
      <c r="E485" s="19"/>
      <c r="F485" s="22"/>
      <c r="G485" s="55"/>
      <c r="H485" s="55"/>
      <c r="I485" s="55"/>
      <c r="J485" s="55"/>
      <c r="K485" s="12"/>
      <c r="L485" s="12"/>
      <c r="M485" s="17"/>
      <c r="S485" s="64"/>
      <c r="U485" s="17"/>
    </row>
    <row r="486" spans="2:21" x14ac:dyDescent="0.2">
      <c r="B486" s="63"/>
      <c r="C486" s="14"/>
      <c r="D486" s="14"/>
      <c r="E486" s="19"/>
      <c r="F486" s="14"/>
      <c r="G486" s="57"/>
      <c r="H486" s="57"/>
      <c r="I486" s="57"/>
      <c r="J486" s="57"/>
      <c r="K486" s="12"/>
      <c r="L486" s="12"/>
      <c r="M486" s="17"/>
      <c r="S486" s="63"/>
      <c r="U486" s="17"/>
    </row>
    <row r="488" spans="2:21" x14ac:dyDescent="0.2">
      <c r="B488" s="34"/>
      <c r="C488" s="34"/>
      <c r="D488" s="34"/>
      <c r="E488" s="65"/>
      <c r="F488" s="34"/>
      <c r="S488" s="34"/>
    </row>
    <row r="489" spans="2:21" x14ac:dyDescent="0.2">
      <c r="B489" s="34"/>
      <c r="C489" s="34"/>
      <c r="D489" s="34"/>
      <c r="E489" s="65"/>
      <c r="F489" s="34"/>
      <c r="S489" s="34"/>
    </row>
    <row r="498" spans="15:16" x14ac:dyDescent="0.2">
      <c r="O498" s="8"/>
      <c r="P498" s="8"/>
    </row>
    <row r="499" spans="15:16" x14ac:dyDescent="0.2">
      <c r="O499" s="8"/>
      <c r="P499" s="8"/>
    </row>
    <row r="502" spans="15:16" x14ac:dyDescent="0.2">
      <c r="O502" s="8"/>
      <c r="P502" s="8"/>
    </row>
    <row r="503" spans="15:16" x14ac:dyDescent="0.2">
      <c r="O503" s="8"/>
      <c r="P503" s="8"/>
    </row>
    <row r="504" spans="15:16" x14ac:dyDescent="0.2">
      <c r="O504" s="8"/>
      <c r="P504" s="8"/>
    </row>
    <row r="505" spans="15:16" x14ac:dyDescent="0.2">
      <c r="O505" s="8"/>
      <c r="P505" s="8"/>
    </row>
    <row r="506" spans="15:16" x14ac:dyDescent="0.2">
      <c r="O506" s="8"/>
      <c r="P506" s="8"/>
    </row>
    <row r="510" spans="15:16" x14ac:dyDescent="0.2">
      <c r="O510" s="8"/>
      <c r="P510" s="8"/>
    </row>
    <row r="511" spans="15:16" x14ac:dyDescent="0.2">
      <c r="O511" s="8"/>
      <c r="P511" s="8"/>
    </row>
    <row r="512" spans="15:16" x14ac:dyDescent="0.2">
      <c r="O512" s="8"/>
      <c r="P512" s="8"/>
    </row>
    <row r="513" spans="15:16" x14ac:dyDescent="0.2">
      <c r="O513" s="8"/>
      <c r="P513" s="8"/>
    </row>
    <row r="514" spans="15:16" x14ac:dyDescent="0.2">
      <c r="O514" s="8"/>
      <c r="P514" s="8"/>
    </row>
    <row r="518" spans="15:16" x14ac:dyDescent="0.2">
      <c r="O518" s="8"/>
      <c r="P518" s="8"/>
    </row>
    <row r="519" spans="15:16" x14ac:dyDescent="0.2">
      <c r="O519" s="8"/>
      <c r="P519" s="8"/>
    </row>
    <row r="520" spans="15:16" x14ac:dyDescent="0.2">
      <c r="O520" s="8"/>
      <c r="P520" s="8"/>
    </row>
    <row r="528" spans="15:16" x14ac:dyDescent="0.2">
      <c r="O528" s="8"/>
      <c r="P528" s="8"/>
    </row>
    <row r="555" spans="17:18" x14ac:dyDescent="0.2">
      <c r="Q555" s="9"/>
      <c r="R555" s="9"/>
    </row>
    <row r="563" spans="2:21" x14ac:dyDescent="0.2">
      <c r="B563" s="9"/>
      <c r="G563" s="59"/>
      <c r="H563" s="59"/>
      <c r="I563" s="59"/>
      <c r="J563" s="59"/>
      <c r="K563" s="12"/>
      <c r="L563" s="12"/>
      <c r="M563" s="17"/>
      <c r="S563" s="9"/>
      <c r="U563" s="17"/>
    </row>
  </sheetData>
  <sortState ref="B142:V145">
    <sortCondition ref="M142:M145"/>
  </sortState>
  <mergeCells count="8">
    <mergeCell ref="F367:M367"/>
    <mergeCell ref="B1:M1"/>
    <mergeCell ref="F3:G3"/>
    <mergeCell ref="K3:M3"/>
    <mergeCell ref="C49:D49"/>
    <mergeCell ref="C50:D50"/>
    <mergeCell ref="D2:F2"/>
    <mergeCell ref="F12:M12"/>
  </mergeCells>
  <pageMargins left="0.25" right="0.25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blaket</vt:lpstr>
      <vt:lpstr>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Siimu Kaas</cp:lastModifiedBy>
  <cp:lastPrinted>2013-08-24T10:02:57Z</cp:lastPrinted>
  <dcterms:created xsi:type="dcterms:W3CDTF">2010-01-02T11:35:23Z</dcterms:created>
  <dcterms:modified xsi:type="dcterms:W3CDTF">2013-08-24T10:03:35Z</dcterms:modified>
</cp:coreProperties>
</file>