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imu.BL\Desktop\laskesuusk\01.03.2015\"/>
    </mc:Choice>
  </mc:AlternateContent>
  <bookViews>
    <workbookView xWindow="0" yWindow="0" windowWidth="20490" windowHeight="7755"/>
  </bookViews>
  <sheets>
    <sheet name="FINISH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4" l="1"/>
  <c r="L43" i="4"/>
  <c r="L62" i="4"/>
  <c r="L163" i="4" l="1"/>
  <c r="L164" i="4"/>
  <c r="L165" i="4"/>
  <c r="L155" i="4"/>
  <c r="L158" i="4"/>
  <c r="L156" i="4"/>
  <c r="L157" i="4"/>
  <c r="L150" i="4"/>
  <c r="L149" i="4"/>
  <c r="L140" i="4"/>
  <c r="L141" i="4"/>
  <c r="L138" i="4"/>
  <c r="L139" i="4"/>
  <c r="L136" i="4"/>
  <c r="L137" i="4"/>
  <c r="L123" i="4"/>
  <c r="L126" i="4"/>
  <c r="L125" i="4"/>
  <c r="L124" i="4"/>
  <c r="L122" i="4"/>
  <c r="L117" i="4"/>
  <c r="L116" i="4"/>
  <c r="L114" i="4"/>
  <c r="L115" i="4"/>
  <c r="L110" i="4"/>
  <c r="L108" i="4"/>
  <c r="L109" i="4"/>
  <c r="L101" i="4"/>
  <c r="L102" i="4"/>
  <c r="L100" i="4"/>
  <c r="L99" i="4"/>
  <c r="L84" i="4"/>
  <c r="L86" i="4"/>
  <c r="L85" i="4"/>
  <c r="L88" i="4"/>
  <c r="L83" i="4"/>
  <c r="L87" i="4"/>
  <c r="L89" i="4"/>
  <c r="L82" i="4"/>
  <c r="L73" i="4"/>
  <c r="L75" i="4"/>
  <c r="L74" i="4"/>
  <c r="L71" i="4"/>
  <c r="L70" i="4"/>
  <c r="L61" i="4"/>
  <c r="L52" i="4"/>
  <c r="L51" i="4"/>
  <c r="L53" i="4"/>
  <c r="L56" i="4"/>
  <c r="L57" i="4"/>
  <c r="L54" i="4"/>
  <c r="L55" i="4"/>
  <c r="L59" i="4"/>
  <c r="L58" i="4"/>
  <c r="L60" i="4"/>
  <c r="L50" i="4"/>
  <c r="L44" i="4"/>
  <c r="L45" i="4"/>
  <c r="L42" i="4"/>
  <c r="L33" i="4"/>
  <c r="L28" i="4"/>
  <c r="L27" i="4"/>
  <c r="L22" i="4"/>
  <c r="L19" i="4"/>
  <c r="L21" i="4"/>
  <c r="L20" i="4"/>
  <c r="L18" i="4"/>
  <c r="L17" i="4"/>
  <c r="L11" i="4"/>
  <c r="L10" i="4"/>
  <c r="L8" i="4"/>
  <c r="L9" i="4"/>
  <c r="L7" i="4"/>
  <c r="K110" i="4"/>
  <c r="K163" i="4"/>
  <c r="K71" i="4" l="1"/>
  <c r="K108" i="4"/>
  <c r="K101" i="4"/>
  <c r="K83" i="4"/>
  <c r="K72" i="4"/>
  <c r="K165" i="4" l="1"/>
  <c r="K164" i="4"/>
  <c r="K156" i="4"/>
  <c r="K158" i="4"/>
  <c r="K157" i="4"/>
  <c r="K52" i="4"/>
  <c r="K51" i="4"/>
  <c r="K53" i="4"/>
  <c r="K56" i="4"/>
  <c r="K57" i="4"/>
  <c r="K54" i="4"/>
  <c r="K55" i="4"/>
  <c r="K59" i="4"/>
  <c r="K58" i="4"/>
  <c r="K60" i="4"/>
  <c r="K61" i="4"/>
  <c r="K62" i="4"/>
  <c r="K50" i="4"/>
  <c r="K126" i="4"/>
  <c r="K89" i="4"/>
  <c r="K87" i="4"/>
  <c r="K86" i="4"/>
  <c r="K84" i="4"/>
  <c r="K88" i="4"/>
  <c r="K85" i="4"/>
  <c r="K90" i="4"/>
  <c r="K82" i="4"/>
  <c r="K74" i="4"/>
  <c r="K155" i="4"/>
  <c r="K140" i="4"/>
  <c r="K117" i="4"/>
  <c r="K33" i="4"/>
  <c r="K109" i="4"/>
  <c r="K22" i="4"/>
  <c r="K19" i="4"/>
  <c r="K150" i="4" l="1"/>
  <c r="K149" i="4"/>
  <c r="K124" i="4"/>
  <c r="K122" i="4"/>
  <c r="K123" i="4"/>
  <c r="K125" i="4"/>
  <c r="K100" i="4"/>
  <c r="K102" i="4"/>
  <c r="K99" i="4"/>
  <c r="K70" i="4"/>
  <c r="K75" i="4"/>
  <c r="K73" i="4"/>
  <c r="K136" i="4"/>
  <c r="K141" i="4"/>
  <c r="K138" i="4"/>
  <c r="K142" i="4"/>
  <c r="K137" i="4"/>
  <c r="K139" i="4"/>
  <c r="K43" i="4"/>
  <c r="K44" i="4"/>
  <c r="K45" i="4"/>
  <c r="K42" i="4"/>
  <c r="K114" i="4"/>
  <c r="K116" i="4"/>
  <c r="K115" i="4"/>
  <c r="K28" i="4"/>
  <c r="K27" i="4"/>
  <c r="K17" i="4"/>
  <c r="K21" i="4"/>
  <c r="K20" i="4"/>
  <c r="K18" i="4"/>
  <c r="K8" i="4"/>
  <c r="K10" i="4"/>
  <c r="K9" i="4"/>
  <c r="K11" i="4"/>
  <c r="K7" i="4"/>
</calcChain>
</file>

<file path=xl/sharedStrings.xml><?xml version="1.0" encoding="utf-8"?>
<sst xmlns="http://schemas.openxmlformats.org/spreadsheetml/2006/main" count="648" uniqueCount="230">
  <si>
    <t>L**L</t>
  </si>
  <si>
    <t>Nr.</t>
  </si>
  <si>
    <t>Eesnimi</t>
  </si>
  <si>
    <t>Nimi</t>
  </si>
  <si>
    <t>Sünd.</t>
  </si>
  <si>
    <t>Klubi</t>
  </si>
  <si>
    <t>L**</t>
  </si>
  <si>
    <t>L</t>
  </si>
  <si>
    <t>K</t>
  </si>
  <si>
    <t>Äkke SPKL/Narva SK Energia</t>
  </si>
  <si>
    <t>GERDA</t>
  </si>
  <si>
    <t>NARUSK</t>
  </si>
  <si>
    <t>Võru SPKO/SÜ Võru Biathlon</t>
  </si>
  <si>
    <t>SOFIJA</t>
  </si>
  <si>
    <t>BALABANOVA</t>
  </si>
  <si>
    <t>MARKUS</t>
  </si>
  <si>
    <t>PÄRT</t>
  </si>
  <si>
    <t>Elva SUKL</t>
  </si>
  <si>
    <t>JOOSEP</t>
  </si>
  <si>
    <t>PERV</t>
  </si>
  <si>
    <t>SANDER</t>
  </si>
  <si>
    <t>LÕBU</t>
  </si>
  <si>
    <t>Serviti SPKL</t>
  </si>
  <si>
    <t>Karupesa Team</t>
  </si>
  <si>
    <t xml:space="preserve">HANNA </t>
  </si>
  <si>
    <t>MOOR</t>
  </si>
  <si>
    <t>Vastseliina SPKL</t>
  </si>
  <si>
    <t>DARIA</t>
  </si>
  <si>
    <t>SUBBOTKINA</t>
  </si>
  <si>
    <t>KRISTEL-KAI</t>
  </si>
  <si>
    <t>KONS</t>
  </si>
  <si>
    <t>KSENIA</t>
  </si>
  <si>
    <t>PRIBÕLOVSKAJA</t>
  </si>
  <si>
    <t xml:space="preserve">EGERT </t>
  </si>
  <si>
    <t>AALDE</t>
  </si>
  <si>
    <t>ROBERT</t>
  </si>
  <si>
    <t>HELDNA</t>
  </si>
  <si>
    <t>TANEL</t>
  </si>
  <si>
    <t>TAMM</t>
  </si>
  <si>
    <t>FREDDY</t>
  </si>
  <si>
    <t>HELP</t>
  </si>
  <si>
    <t>* püssid laskekohal</t>
  </si>
  <si>
    <r>
      <t xml:space="preserve">        </t>
    </r>
    <r>
      <rPr>
        <sz val="11"/>
        <color theme="1"/>
        <rFont val="Calibri"/>
        <family val="2"/>
        <charset val="186"/>
        <scheme val="minor"/>
      </rPr>
      <t xml:space="preserve">       </t>
    </r>
    <r>
      <rPr>
        <sz val="11"/>
        <color theme="1"/>
        <rFont val="Calibri"/>
        <family val="2"/>
        <charset val="186"/>
        <scheme val="minor"/>
      </rPr>
      <t xml:space="preserve">    ** Püstimärk</t>
    </r>
  </si>
  <si>
    <t>P</t>
  </si>
  <si>
    <t>ANNELIIS</t>
  </si>
  <si>
    <t>VIILUKAS</t>
  </si>
  <si>
    <t>Biathlon SPKL</t>
  </si>
  <si>
    <t>REGINA</t>
  </si>
  <si>
    <t>BRITTA</t>
  </si>
  <si>
    <t>LIIVAMAA</t>
  </si>
  <si>
    <t>MERIL</t>
  </si>
  <si>
    <t>BEILMANN</t>
  </si>
  <si>
    <t>SANDRA</t>
  </si>
  <si>
    <t>TARIKAS</t>
  </si>
  <si>
    <t>Oti SPKL</t>
  </si>
  <si>
    <t xml:space="preserve">TUULI </t>
  </si>
  <si>
    <t>TOMINGAS</t>
  </si>
  <si>
    <t>SÜ Võru Biathlon/Võru SPKO</t>
  </si>
  <si>
    <t xml:space="preserve">KRISTIINA </t>
  </si>
  <si>
    <t>UUSNA</t>
  </si>
  <si>
    <t>SUSAN</t>
  </si>
  <si>
    <t>KÜLM</t>
  </si>
  <si>
    <t>MARKO</t>
  </si>
  <si>
    <t>KOSKINEN</t>
  </si>
  <si>
    <t>JÜRI</t>
  </si>
  <si>
    <t>UHA</t>
  </si>
  <si>
    <t>TAAVI</t>
  </si>
  <si>
    <t>HANNES</t>
  </si>
  <si>
    <t xml:space="preserve">RANEL </t>
  </si>
  <si>
    <t>SUBKA</t>
  </si>
  <si>
    <t>KAIDOR</t>
  </si>
  <si>
    <t>KOMPUS</t>
  </si>
  <si>
    <t>MIHKEL</t>
  </si>
  <si>
    <t>UNT</t>
  </si>
  <si>
    <t>SOIKKA</t>
  </si>
  <si>
    <t>PEETER</t>
  </si>
  <si>
    <t>TARVI</t>
  </si>
  <si>
    <t>SIKK</t>
  </si>
  <si>
    <t>KRISTO</t>
  </si>
  <si>
    <t>TUVI</t>
  </si>
  <si>
    <t>RENE</t>
  </si>
  <si>
    <t>ZAHKNA</t>
  </si>
  <si>
    <t>TALIHÄRM</t>
  </si>
  <si>
    <t>JAAN</t>
  </si>
  <si>
    <t>KOOLMEISTER</t>
  </si>
  <si>
    <t>Pühalepa SUKL</t>
  </si>
  <si>
    <t>JAN</t>
  </si>
  <si>
    <t>TREIER</t>
  </si>
  <si>
    <t>MARTIN</t>
  </si>
  <si>
    <t>REMMELG</t>
  </si>
  <si>
    <t>ROMAND</t>
  </si>
  <si>
    <t>KIISK</t>
  </si>
  <si>
    <t>SÜ Võru Biathlon</t>
  </si>
  <si>
    <t>MAREK</t>
  </si>
  <si>
    <t>PARKSEPP</t>
  </si>
  <si>
    <t>Ajavõtt:  Siimu Kaas</t>
  </si>
  <si>
    <t>Peakohtunik: Priit Narusk</t>
  </si>
  <si>
    <t>DANIL</t>
  </si>
  <si>
    <t>LLL</t>
  </si>
  <si>
    <t>M50  5km ( 5x1 )</t>
  </si>
  <si>
    <t>START</t>
  </si>
  <si>
    <t>LLPP</t>
  </si>
  <si>
    <t>MART</t>
  </si>
  <si>
    <t>VŠIVTSEV</t>
  </si>
  <si>
    <t>ZOLKINA</t>
  </si>
  <si>
    <t>M40  5km ( 5x1 )</t>
  </si>
  <si>
    <t>MIKHAIL</t>
  </si>
  <si>
    <t>GORLOVITŠ</t>
  </si>
  <si>
    <t>JELENA</t>
  </si>
  <si>
    <t>OJA</t>
  </si>
  <si>
    <t>SÜ Võru Biathlon </t>
  </si>
  <si>
    <t>ELVA SUKL</t>
  </si>
  <si>
    <t>KASPAR</t>
  </si>
  <si>
    <t>SONGISEPP</t>
  </si>
  <si>
    <t>TIINA</t>
  </si>
  <si>
    <t>TIISLER</t>
  </si>
  <si>
    <t>S/K SERVITI</t>
  </si>
  <si>
    <t>ERLEND</t>
  </si>
  <si>
    <t>KEIT</t>
  </si>
  <si>
    <t>VASTSELIINA SPKL</t>
  </si>
  <si>
    <t>SPKL Biathlon</t>
  </si>
  <si>
    <t>JOHAN</t>
  </si>
  <si>
    <t>HANS KRISTEN</t>
  </si>
  <si>
    <t>ROOTALU</t>
  </si>
  <si>
    <t>SIIMER</t>
  </si>
  <si>
    <t>JÜRGEN</t>
  </si>
  <si>
    <t>KOLL</t>
  </si>
  <si>
    <t>MARTEN</t>
  </si>
  <si>
    <t>AOLAID</t>
  </si>
  <si>
    <t>OTTO-VALTER</t>
  </si>
  <si>
    <t>VÄINASTE</t>
  </si>
  <si>
    <t>ARAK</t>
  </si>
  <si>
    <t>KERSTIN</t>
  </si>
  <si>
    <t>OJAVEE</t>
  </si>
  <si>
    <t>ALEKSANDRIA</t>
  </si>
  <si>
    <t>MIRONJUK</t>
  </si>
  <si>
    <t>MARI</t>
  </si>
  <si>
    <t>SAKALA Biathlon</t>
  </si>
  <si>
    <t>M-Har  7,5km ( 5x1,5 )</t>
  </si>
  <si>
    <t>N13*             3km ( 3x1 )</t>
  </si>
  <si>
    <t>M13*           3km ( 3x1)</t>
  </si>
  <si>
    <t>TRAHV 100m</t>
  </si>
  <si>
    <t>TRAHV 150m</t>
  </si>
  <si>
    <t>N15*          4km ( 4x1 )</t>
  </si>
  <si>
    <t>N17     7,5km ( 5x1,5 )</t>
  </si>
  <si>
    <t>M17      10km ( 5X2)</t>
  </si>
  <si>
    <t>M19     10 km ( 5x2)</t>
  </si>
  <si>
    <t>M21   10km ( 5x2 )</t>
  </si>
  <si>
    <t>N19    7,5km ( 5x1,5 )</t>
  </si>
  <si>
    <t>N 21  7,5km ( 5x1,5 )</t>
  </si>
  <si>
    <t>I START 12:00 MN13, MN15</t>
  </si>
  <si>
    <t>N-Har 5km ( 5x1)</t>
  </si>
  <si>
    <t>JANNO</t>
  </si>
  <si>
    <r>
      <t>M15*  5km (</t>
    </r>
    <r>
      <rPr>
        <b/>
        <u/>
        <sz val="12"/>
        <rFont val="Arial"/>
        <family val="2"/>
        <charset val="186"/>
      </rPr>
      <t>1,5+1,5+1+1</t>
    </r>
    <r>
      <rPr>
        <b/>
        <sz val="12"/>
        <rFont val="Arial"/>
        <family val="2"/>
      </rPr>
      <t xml:space="preserve"> ) Erinevad ringid!   </t>
    </r>
    <r>
      <rPr>
        <b/>
        <sz val="10"/>
        <rFont val="Arial"/>
        <family val="2"/>
        <charset val="186"/>
      </rPr>
      <t xml:space="preserve"> LLL</t>
    </r>
  </si>
  <si>
    <t>DNS</t>
  </si>
  <si>
    <t>FINISH</t>
  </si>
  <si>
    <t>AEG</t>
  </si>
  <si>
    <t>Biathlon SPKL /  Tallinn SPKO</t>
  </si>
  <si>
    <t xml:space="preserve">Biathlon SPKL </t>
  </si>
  <si>
    <t>Biathlon SPKL / Tallinn SPKO</t>
  </si>
  <si>
    <t>HAGELBERG</t>
  </si>
  <si>
    <t>xxx</t>
  </si>
  <si>
    <t>M50/M60  5km ( 5x1 )</t>
  </si>
  <si>
    <t>VSIVTSEVA</t>
  </si>
  <si>
    <t>KALEV</t>
  </si>
  <si>
    <t>ERMITS</t>
  </si>
  <si>
    <t>KRISTEL</t>
  </si>
  <si>
    <t>VIIGIPUU</t>
  </si>
  <si>
    <t>TOOMAS</t>
  </si>
  <si>
    <t>EDVIN</t>
  </si>
  <si>
    <t>TÄMM</t>
  </si>
  <si>
    <t>ENO</t>
  </si>
  <si>
    <t>VAHTRA</t>
  </si>
  <si>
    <t>SUBBOTIN</t>
  </si>
  <si>
    <t>ALINA</t>
  </si>
  <si>
    <t>BOTŠTARJOVA</t>
  </si>
  <si>
    <t>VIOLINA</t>
  </si>
  <si>
    <t>PAVLOVA</t>
  </si>
  <si>
    <t>JELIZAVETA</t>
  </si>
  <si>
    <t>TSÕGANOVA</t>
  </si>
  <si>
    <t>VIKTOR</t>
  </si>
  <si>
    <t>SHEMARIN</t>
  </si>
  <si>
    <t>MARKKO</t>
  </si>
  <si>
    <t>KOPPA</t>
  </si>
  <si>
    <t>KAREL</t>
  </si>
  <si>
    <t>KULBIN</t>
  </si>
  <si>
    <t>KIRSS</t>
  </si>
  <si>
    <t>KELLY</t>
  </si>
  <si>
    <t>VAINLO</t>
  </si>
  <si>
    <t>ARTUR</t>
  </si>
  <si>
    <t>VODI</t>
  </si>
  <si>
    <t>KARL</t>
  </si>
  <si>
    <t>OJARAND</t>
  </si>
  <si>
    <t>TIMO</t>
  </si>
  <si>
    <t>TRUU</t>
  </si>
  <si>
    <t>KERMO</t>
  </si>
  <si>
    <t>RALF</t>
  </si>
  <si>
    <t>KIVILOO</t>
  </si>
  <si>
    <t>JÕGI</t>
  </si>
  <si>
    <t>TÕNIS</t>
  </si>
  <si>
    <t>OKS</t>
  </si>
  <si>
    <t>Maarjamaa Talu</t>
  </si>
  <si>
    <t>DUDAREV</t>
  </si>
  <si>
    <t>N 21  10km ( 5x2 )</t>
  </si>
  <si>
    <t>N   10km ( 5x2 )</t>
  </si>
  <si>
    <t>N17     5km ( 5x1 )</t>
  </si>
  <si>
    <t>M   12,5km ( 5x2,5 )</t>
  </si>
  <si>
    <t>M21   12,5km ( 5x2,5 )</t>
  </si>
  <si>
    <t>M17      7,5km ( 5x1,5)</t>
  </si>
  <si>
    <t>II START 12:30 N19; M17; M-Har</t>
  </si>
  <si>
    <t>Eesti lahtised meistrivõistlused 2014/2015</t>
  </si>
  <si>
    <t>Võru auhinnavõistlused   01.03.2015         Mass</t>
  </si>
  <si>
    <t>PRIIT</t>
  </si>
  <si>
    <t>VIKS</t>
  </si>
  <si>
    <t>RAINER</t>
  </si>
  <si>
    <t>TOKKO</t>
  </si>
  <si>
    <t>III START 13:15 M19, M21, M, N21, N</t>
  </si>
  <si>
    <t>IV START 14:00  N17, N-Har, MN40, MN50, MN60</t>
  </si>
  <si>
    <t>ANDREI</t>
  </si>
  <si>
    <t>JOHANNA</t>
  </si>
  <si>
    <t>KIRTE-KATRIN</t>
  </si>
  <si>
    <t>SAREVET</t>
  </si>
  <si>
    <t>ILMAR</t>
  </si>
  <si>
    <t>VÄHI</t>
  </si>
  <si>
    <t>Koht</t>
  </si>
  <si>
    <t>SIRLI</t>
  </si>
  <si>
    <t>HANNI</t>
  </si>
  <si>
    <t>*</t>
  </si>
  <si>
    <t>IBU 5.5.A + 10 MINUTIT 5 LÄBIMATA TRAHVIRINGI EEST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</si>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</sst>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b/>
      <sz val="20"/>
      <name val="Arial"/>
      <family val="2"/>
      <charset val="186"/>
    </font>
    <font>
      <b/>
      <sz val="16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  <charset val="186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b/>
      <sz val="16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u/>
      <sz val="12"/>
      <name val="Arial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14" fontId="8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21" fontId="6" fillId="0" borderId="2" xfId="0" applyNumberFormat="1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21" fontId="0" fillId="0" borderId="0" xfId="0" applyNumberFormat="1" applyFill="1" applyBorder="1"/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1" fontId="12" fillId="0" borderId="3" xfId="0" applyNumberFormat="1" applyFont="1" applyFill="1" applyBorder="1" applyAlignment="1">
      <alignment horizontal="center"/>
    </xf>
    <xf numFmtId="0" fontId="11" fillId="0" borderId="0" xfId="0" applyFont="1"/>
    <xf numFmtId="21" fontId="3" fillId="0" borderId="0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1" fontId="11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21" fontId="12" fillId="0" borderId="0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5" fillId="0" borderId="1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1" fontId="6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21" fontId="5" fillId="0" borderId="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21" fontId="12" fillId="0" borderId="12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20" fontId="12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horizontal="left"/>
    </xf>
    <xf numFmtId="21" fontId="6" fillId="0" borderId="1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1" fontId="6" fillId="0" borderId="17" xfId="0" applyNumberFormat="1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8" xfId="0" applyFont="1" applyBorder="1" applyAlignment="1">
      <alignment horizontal="left"/>
    </xf>
    <xf numFmtId="21" fontId="6" fillId="0" borderId="1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5" xfId="0" applyFont="1" applyBorder="1" applyAlignment="1"/>
    <xf numFmtId="0" fontId="8" fillId="0" borderId="26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0" borderId="0" xfId="0" applyFont="1" applyBorder="1"/>
    <xf numFmtId="21" fontId="15" fillId="0" borderId="0" xfId="0" applyNumberFormat="1" applyFont="1" applyFill="1" applyBorder="1"/>
    <xf numFmtId="0" fontId="15" fillId="0" borderId="0" xfId="0" applyFont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21" fontId="6" fillId="0" borderId="2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/>
    <xf numFmtId="0" fontId="11" fillId="0" borderId="12" xfId="0" applyFont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6" xfId="0" applyFont="1" applyFill="1" applyBorder="1"/>
    <xf numFmtId="0" fontId="12" fillId="0" borderId="6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6" xfId="0" applyFont="1" applyBorder="1"/>
    <xf numFmtId="0" fontId="11" fillId="0" borderId="5" xfId="0" applyFont="1" applyFill="1" applyBorder="1" applyAlignment="1">
      <alignment horizontal="center"/>
    </xf>
    <xf numFmtId="0" fontId="12" fillId="0" borderId="9" xfId="0" applyFont="1" applyBorder="1" applyAlignment="1"/>
    <xf numFmtId="0" fontId="11" fillId="0" borderId="12" xfId="0" applyFont="1" applyFill="1" applyBorder="1" applyAlignment="1">
      <alignment horizontal="center"/>
    </xf>
    <xf numFmtId="0" fontId="8" fillId="0" borderId="26" xfId="0" applyFont="1" applyBorder="1" applyAlignment="1"/>
    <xf numFmtId="0" fontId="5" fillId="0" borderId="27" xfId="0" applyFont="1" applyBorder="1" applyAlignment="1">
      <alignment horizontal="center"/>
    </xf>
    <xf numFmtId="0" fontId="0" fillId="0" borderId="0" xfId="0" applyFo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21" fontId="6" fillId="0" borderId="30" xfId="0" applyNumberFormat="1" applyFont="1" applyBorder="1" applyAlignment="1">
      <alignment horizontal="center"/>
    </xf>
    <xf numFmtId="21" fontId="12" fillId="0" borderId="31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21" fontId="11" fillId="0" borderId="4" xfId="0" applyNumberFormat="1" applyFont="1" applyFill="1" applyBorder="1" applyAlignment="1">
      <alignment horizontal="center"/>
    </xf>
    <xf numFmtId="21" fontId="11" fillId="0" borderId="4" xfId="0" applyNumberFormat="1" applyFont="1" applyBorder="1" applyAlignment="1">
      <alignment horizontal="center"/>
    </xf>
    <xf numFmtId="21" fontId="12" fillId="0" borderId="5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10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12" fillId="0" borderId="4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21" fontId="11" fillId="0" borderId="0" xfId="0" applyNumberFormat="1" applyFont="1" applyFill="1" applyBorder="1" applyAlignment="1">
      <alignment horizontal="center"/>
    </xf>
    <xf numFmtId="21" fontId="0" fillId="0" borderId="0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0" xfId="0" applyFont="1" applyFill="1"/>
    <xf numFmtId="0" fontId="12" fillId="0" borderId="6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9" xfId="0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12" fillId="0" borderId="41" xfId="0" applyFont="1" applyBorder="1"/>
    <xf numFmtId="0" fontId="11" fillId="0" borderId="10" xfId="0" applyFont="1" applyBorder="1" applyAlignment="1">
      <alignment horizontal="center"/>
    </xf>
    <xf numFmtId="0" fontId="12" fillId="0" borderId="28" xfId="0" applyFont="1" applyFill="1" applyBorder="1"/>
    <xf numFmtId="0" fontId="12" fillId="0" borderId="28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8" xfId="0" applyFont="1" applyFill="1" applyBorder="1"/>
    <xf numFmtId="0" fontId="11" fillId="0" borderId="2" xfId="0" applyFont="1" applyFill="1" applyBorder="1" applyAlignment="1">
      <alignment horizontal="center"/>
    </xf>
    <xf numFmtId="21" fontId="0" fillId="0" borderId="17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17" xfId="0" applyFont="1" applyFill="1" applyBorder="1"/>
    <xf numFmtId="0" fontId="3" fillId="0" borderId="26" xfId="0" applyFont="1" applyBorder="1" applyAlignment="1">
      <alignment horizontal="center"/>
    </xf>
    <xf numFmtId="0" fontId="8" fillId="0" borderId="26" xfId="0" applyFont="1" applyFill="1" applyBorder="1" applyAlignment="1"/>
    <xf numFmtId="0" fontId="8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6" fillId="0" borderId="26" xfId="0" applyFont="1" applyBorder="1" applyAlignment="1"/>
    <xf numFmtId="0" fontId="6" fillId="0" borderId="2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22" xfId="0" applyFont="1" applyBorder="1"/>
    <xf numFmtId="0" fontId="12" fillId="0" borderId="23" xfId="0" applyFont="1" applyFill="1" applyBorder="1"/>
    <xf numFmtId="0" fontId="11" fillId="0" borderId="0" xfId="0" applyFont="1" applyFill="1" applyBorder="1"/>
    <xf numFmtId="0" fontId="13" fillId="0" borderId="5" xfId="0" applyFont="1" applyBorder="1" applyAlignment="1">
      <alignment horizontal="center"/>
    </xf>
    <xf numFmtId="0" fontId="12" fillId="0" borderId="24" xfId="0" applyFont="1" applyBorder="1"/>
    <xf numFmtId="0" fontId="13" fillId="0" borderId="0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21" fontId="13" fillId="0" borderId="4" xfId="0" applyNumberFormat="1" applyFont="1" applyBorder="1" applyAlignment="1">
      <alignment horizontal="center"/>
    </xf>
    <xf numFmtId="0" fontId="7" fillId="0" borderId="23" xfId="0" applyFont="1" applyBorder="1" applyAlignment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0" borderId="23" xfId="0" applyFont="1" applyBorder="1"/>
    <xf numFmtId="0" fontId="12" fillId="0" borderId="6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1" fontId="11" fillId="0" borderId="0" xfId="0" applyNumberFormat="1" applyFont="1" applyFill="1" applyBorder="1"/>
    <xf numFmtId="0" fontId="11" fillId="0" borderId="15" xfId="0" applyFont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2" fillId="0" borderId="6" xfId="0" applyFont="1" applyFill="1" applyBorder="1" applyAlignment="1"/>
    <xf numFmtId="0" fontId="11" fillId="0" borderId="15" xfId="0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1" fontId="13" fillId="0" borderId="4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21" fontId="12" fillId="0" borderId="12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21" fontId="12" fillId="0" borderId="3" xfId="0" applyNumberFormat="1" applyFont="1" applyBorder="1" applyAlignment="1">
      <alignment horizontal="center"/>
    </xf>
    <xf numFmtId="20" fontId="12" fillId="0" borderId="4" xfId="0" applyNumberFormat="1" applyFont="1" applyFill="1" applyBorder="1"/>
    <xf numFmtId="21" fontId="12" fillId="0" borderId="5" xfId="0" applyNumberFormat="1" applyFont="1" applyBorder="1" applyAlignment="1">
      <alignment horizontal="center"/>
    </xf>
    <xf numFmtId="21" fontId="13" fillId="0" borderId="0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21" fontId="12" fillId="0" borderId="7" xfId="0" applyNumberFormat="1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12" fillId="0" borderId="3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20" fontId="12" fillId="0" borderId="6" xfId="0" applyNumberFormat="1" applyFont="1" applyFill="1" applyBorder="1"/>
    <xf numFmtId="0" fontId="11" fillId="0" borderId="37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8" fillId="0" borderId="16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2" fillId="0" borderId="42" xfId="0" applyFont="1" applyFill="1" applyBorder="1"/>
    <xf numFmtId="0" fontId="12" fillId="0" borderId="6" xfId="0" applyFont="1" applyBorder="1" applyAlignment="1"/>
    <xf numFmtId="0" fontId="12" fillId="0" borderId="9" xfId="0" applyFont="1" applyFill="1" applyBorder="1" applyAlignment="1"/>
    <xf numFmtId="0" fontId="13" fillId="0" borderId="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28" xfId="0" applyFont="1" applyBorder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1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0" fillId="0" borderId="4" xfId="0" applyFont="1" applyBorder="1"/>
    <xf numFmtId="0" fontId="15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13" fillId="0" borderId="3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5" xfId="0" applyFont="1" applyFill="1" applyBorder="1"/>
    <xf numFmtId="0" fontId="3" fillId="0" borderId="21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5" fillId="0" borderId="13" xfId="0" applyFont="1" applyBorder="1"/>
    <xf numFmtId="0" fontId="12" fillId="0" borderId="3" xfId="0" applyFont="1" applyBorder="1" applyAlignment="1">
      <alignment horizontal="center"/>
    </xf>
    <xf numFmtId="0" fontId="12" fillId="0" borderId="22" xfId="0" applyFont="1" applyBorder="1" applyAlignment="1"/>
    <xf numFmtId="0" fontId="12" fillId="0" borderId="23" xfId="0" applyFont="1" applyBorder="1" applyAlignment="1"/>
    <xf numFmtId="0" fontId="12" fillId="0" borderId="24" xfId="0" applyFont="1" applyBorder="1" applyAlignment="1"/>
    <xf numFmtId="21" fontId="12" fillId="0" borderId="31" xfId="0" applyNumberFormat="1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1" fontId="0" fillId="0" borderId="0" xfId="0" applyNumberFormat="1" applyFont="1" applyBorder="1"/>
    <xf numFmtId="0" fontId="0" fillId="0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1" fontId="13" fillId="0" borderId="0" xfId="0" applyNumberFormat="1" applyFont="1" applyFill="1" applyBorder="1" applyAlignment="1">
      <alignment horizontal="center"/>
    </xf>
    <xf numFmtId="21" fontId="0" fillId="0" borderId="0" xfId="0" applyNumberFormat="1" applyFont="1"/>
    <xf numFmtId="0" fontId="12" fillId="0" borderId="24" xfId="0" applyFont="1" applyFill="1" applyBorder="1"/>
    <xf numFmtId="0" fontId="12" fillId="0" borderId="0" xfId="0" applyFont="1" applyBorder="1" applyAlignment="1">
      <alignment horizontal="center"/>
    </xf>
    <xf numFmtId="21" fontId="0" fillId="0" borderId="0" xfId="0" applyNumberFormat="1" applyBorder="1"/>
    <xf numFmtId="0" fontId="11" fillId="2" borderId="9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" fillId="0" borderId="24" xfId="0" applyFont="1" applyBorder="1" applyAlignment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5"/>
  <sheetViews>
    <sheetView tabSelected="1" zoomScaleNormal="100" workbookViewId="0">
      <selection activeCell="AB10" sqref="AB10"/>
    </sheetView>
  </sheetViews>
  <sheetFormatPr defaultColWidth="8.85546875" defaultRowHeight="15" x14ac:dyDescent="0.25"/>
  <cols>
    <col min="1" max="1" width="5" customWidth="1"/>
    <col min="2" max="2" width="4" style="7" customWidth="1"/>
    <col min="3" max="3" width="13.28515625" style="9" customWidth="1"/>
    <col min="4" max="4" width="15" style="9" customWidth="1"/>
    <col min="5" max="5" width="5.42578125" style="10" customWidth="1"/>
    <col min="6" max="6" width="25" style="9" customWidth="1"/>
    <col min="7" max="10" width="3.28515625" style="12" customWidth="1"/>
    <col min="11" max="11" width="3.85546875" style="52" customWidth="1"/>
    <col min="12" max="12" width="9.85546875" style="53" customWidth="1"/>
    <col min="13" max="13" width="1.28515625" customWidth="1"/>
    <col min="14" max="14" width="2.28515625" style="1" customWidth="1"/>
    <col min="15" max="15" width="4.28515625" style="1" hidden="1" customWidth="1"/>
    <col min="16" max="16" width="4" style="7" hidden="1" customWidth="1"/>
    <col min="17" max="17" width="11" style="15" hidden="1" customWidth="1"/>
    <col min="18" max="18" width="9.85546875" style="53" hidden="1" customWidth="1"/>
    <col min="19" max="19" width="9.85546875" style="55" hidden="1" customWidth="1"/>
    <col min="20" max="20" width="9.85546875" style="54" hidden="1" customWidth="1"/>
    <col min="21" max="21" width="4" style="7" hidden="1" customWidth="1"/>
    <col min="22" max="22" width="9.140625" style="1" hidden="1" customWidth="1"/>
    <col min="23" max="23" width="9.85546875" style="53" hidden="1" customWidth="1"/>
    <col min="24" max="24" width="8.85546875" hidden="1" customWidth="1"/>
    <col min="25" max="35" width="8.85546875" customWidth="1"/>
  </cols>
  <sheetData>
    <row r="1" spans="1:23" ht="26.25" x14ac:dyDescent="0.4">
      <c r="B1" s="278" t="s">
        <v>210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P1" s="2"/>
      <c r="Q1" s="3"/>
      <c r="R1" s="1"/>
      <c r="S1" s="1"/>
      <c r="T1" s="1"/>
      <c r="U1" s="1"/>
      <c r="W1"/>
    </row>
    <row r="2" spans="1:23" ht="26.25" x14ac:dyDescent="0.4">
      <c r="B2" s="130"/>
      <c r="C2" s="279" t="s">
        <v>211</v>
      </c>
      <c r="D2" s="279"/>
      <c r="E2" s="279"/>
      <c r="F2" s="279"/>
      <c r="G2" s="279"/>
      <c r="H2" s="279"/>
      <c r="I2" s="279"/>
      <c r="J2" s="279"/>
      <c r="K2" s="279"/>
      <c r="L2" s="279"/>
      <c r="P2" s="130"/>
      <c r="Q2" s="4"/>
      <c r="R2" s="4"/>
      <c r="S2" s="4"/>
      <c r="T2" s="4"/>
      <c r="U2" s="197"/>
      <c r="W2"/>
    </row>
    <row r="3" spans="1:23" ht="26.25" x14ac:dyDescent="0.4">
      <c r="B3" s="130"/>
      <c r="C3" s="130"/>
      <c r="D3" s="279" t="s">
        <v>150</v>
      </c>
      <c r="E3" s="279"/>
      <c r="F3" s="279"/>
      <c r="G3" s="5"/>
      <c r="H3" s="6"/>
      <c r="I3" s="6"/>
      <c r="J3" s="6"/>
      <c r="K3" s="6"/>
      <c r="L3" s="6"/>
      <c r="P3" s="130"/>
      <c r="Q3" s="4"/>
      <c r="R3" s="6"/>
      <c r="S3" s="4"/>
      <c r="T3" s="1"/>
      <c r="U3" s="197"/>
      <c r="W3" s="6"/>
    </row>
    <row r="4" spans="1:23" x14ac:dyDescent="0.25">
      <c r="C4" s="8"/>
      <c r="F4" s="11"/>
      <c r="G4" s="11"/>
      <c r="K4" s="13"/>
      <c r="L4" s="13"/>
      <c r="R4" s="13"/>
      <c r="S4" s="16"/>
      <c r="T4" s="16"/>
      <c r="W4" s="13"/>
    </row>
    <row r="5" spans="1:23" ht="16.5" thickBot="1" x14ac:dyDescent="0.3">
      <c r="B5" s="280" t="s">
        <v>153</v>
      </c>
      <c r="C5" s="280"/>
      <c r="D5" s="280"/>
      <c r="E5" s="280"/>
      <c r="F5" s="280"/>
      <c r="G5" s="17" t="s">
        <v>141</v>
      </c>
      <c r="H5" s="17"/>
      <c r="I5" s="17"/>
      <c r="J5" s="17"/>
      <c r="K5" s="19"/>
      <c r="L5" s="20"/>
      <c r="P5" s="14"/>
      <c r="Q5" s="17"/>
      <c r="R5" s="20"/>
      <c r="S5" s="20"/>
      <c r="T5" s="19"/>
      <c r="U5" s="19"/>
      <c r="W5" s="20"/>
    </row>
    <row r="6" spans="1:23" ht="15.75" thickBot="1" x14ac:dyDescent="0.3">
      <c r="A6" s="291" t="s">
        <v>224</v>
      </c>
      <c r="B6" s="137" t="s">
        <v>1</v>
      </c>
      <c r="C6" s="258" t="s">
        <v>2</v>
      </c>
      <c r="D6" s="22" t="s">
        <v>3</v>
      </c>
      <c r="E6" s="23" t="s">
        <v>4</v>
      </c>
      <c r="F6" s="23" t="s">
        <v>5</v>
      </c>
      <c r="G6" s="48" t="s">
        <v>7</v>
      </c>
      <c r="H6" s="48" t="s">
        <v>7</v>
      </c>
      <c r="I6" s="48" t="s">
        <v>7</v>
      </c>
      <c r="J6" s="98"/>
      <c r="K6" s="25" t="s">
        <v>8</v>
      </c>
      <c r="L6" s="108" t="s">
        <v>156</v>
      </c>
      <c r="P6" s="137" t="s">
        <v>1</v>
      </c>
      <c r="Q6" s="15" t="s">
        <v>155</v>
      </c>
      <c r="R6" s="84" t="s">
        <v>100</v>
      </c>
      <c r="S6" s="27"/>
      <c r="T6" s="85"/>
      <c r="U6" s="259" t="s">
        <v>1</v>
      </c>
      <c r="W6" s="92" t="s">
        <v>156</v>
      </c>
    </row>
    <row r="7" spans="1:23" s="127" customFormat="1" x14ac:dyDescent="0.25">
      <c r="A7" s="314">
        <v>1</v>
      </c>
      <c r="B7" s="138">
        <v>1</v>
      </c>
      <c r="C7" s="112" t="s">
        <v>18</v>
      </c>
      <c r="D7" s="110" t="s">
        <v>19</v>
      </c>
      <c r="E7" s="31">
        <v>2001</v>
      </c>
      <c r="F7" s="160" t="s">
        <v>12</v>
      </c>
      <c r="G7" s="32">
        <v>2</v>
      </c>
      <c r="H7" s="31">
        <v>1</v>
      </c>
      <c r="I7" s="31">
        <v>0</v>
      </c>
      <c r="J7" s="161"/>
      <c r="K7" s="256">
        <f>SUM(G7:J7)</f>
        <v>3</v>
      </c>
      <c r="L7" s="64">
        <f>V7-W7</f>
        <v>1.6249999999999987E-2</v>
      </c>
      <c r="M7" s="162"/>
      <c r="N7" s="163"/>
      <c r="O7" s="163"/>
      <c r="P7" s="146">
        <v>1</v>
      </c>
      <c r="Q7" s="151">
        <v>0.51493055555555556</v>
      </c>
      <c r="R7" s="135">
        <v>0.5</v>
      </c>
      <c r="S7" s="43"/>
      <c r="T7" s="65"/>
      <c r="U7" s="116">
        <v>1</v>
      </c>
      <c r="V7" s="312">
        <v>0.51624999999999999</v>
      </c>
      <c r="W7" s="64">
        <v>0.5</v>
      </c>
    </row>
    <row r="8" spans="1:23" s="162" customFormat="1" x14ac:dyDescent="0.25">
      <c r="A8" s="316">
        <v>2</v>
      </c>
      <c r="B8" s="138">
        <v>4</v>
      </c>
      <c r="C8" s="117" t="s">
        <v>66</v>
      </c>
      <c r="D8" s="117" t="s">
        <v>38</v>
      </c>
      <c r="E8" s="114">
        <v>2001</v>
      </c>
      <c r="F8" s="160" t="s">
        <v>12</v>
      </c>
      <c r="G8" s="44">
        <v>5</v>
      </c>
      <c r="H8" s="44">
        <v>1</v>
      </c>
      <c r="I8" s="44">
        <v>4</v>
      </c>
      <c r="J8" s="169"/>
      <c r="K8" s="256">
        <f>SUM(G8:J8)</f>
        <v>10</v>
      </c>
      <c r="L8" s="33">
        <f>V8-W8</f>
        <v>1.72106481481481E-2</v>
      </c>
      <c r="N8" s="163"/>
      <c r="O8" s="163"/>
      <c r="P8" s="146">
        <v>2</v>
      </c>
      <c r="Q8" s="151">
        <v>0.51686342592592593</v>
      </c>
      <c r="R8" s="135">
        <v>0.5</v>
      </c>
      <c r="S8" s="43"/>
      <c r="T8" s="167"/>
      <c r="U8" s="116">
        <v>4</v>
      </c>
      <c r="V8" s="168">
        <v>0.5172106481481481</v>
      </c>
      <c r="W8" s="33">
        <v>0.5</v>
      </c>
    </row>
    <row r="9" spans="1:23" s="162" customFormat="1" x14ac:dyDescent="0.25">
      <c r="A9" s="316">
        <v>3</v>
      </c>
      <c r="B9" s="138">
        <v>2</v>
      </c>
      <c r="C9" s="117" t="s">
        <v>39</v>
      </c>
      <c r="D9" s="117" t="s">
        <v>40</v>
      </c>
      <c r="E9" s="114">
        <v>2000</v>
      </c>
      <c r="F9" s="165" t="s">
        <v>22</v>
      </c>
      <c r="G9" s="114">
        <v>3</v>
      </c>
      <c r="H9" s="114">
        <v>3</v>
      </c>
      <c r="I9" s="114">
        <v>2</v>
      </c>
      <c r="J9" s="166"/>
      <c r="K9" s="256">
        <f>SUM(G9:J9)</f>
        <v>8</v>
      </c>
      <c r="L9" s="33">
        <f>V9-W9</f>
        <v>1.7951388888888919E-2</v>
      </c>
      <c r="N9" s="163"/>
      <c r="O9" s="163"/>
      <c r="P9" s="146">
        <v>6</v>
      </c>
      <c r="Q9" s="151">
        <v>0.51569444444444446</v>
      </c>
      <c r="R9" s="135">
        <v>0.5</v>
      </c>
      <c r="S9" s="43"/>
      <c r="T9" s="167"/>
      <c r="U9" s="116">
        <v>2</v>
      </c>
      <c r="V9" s="168">
        <v>0.51795138888888892</v>
      </c>
      <c r="W9" s="33">
        <v>0.5</v>
      </c>
    </row>
    <row r="10" spans="1:23" s="162" customFormat="1" x14ac:dyDescent="0.25">
      <c r="A10" s="316">
        <v>4</v>
      </c>
      <c r="B10" s="288">
        <v>5</v>
      </c>
      <c r="C10" s="117" t="s">
        <v>15</v>
      </c>
      <c r="D10" s="117" t="s">
        <v>16</v>
      </c>
      <c r="E10" s="114">
        <v>2001</v>
      </c>
      <c r="F10" s="117" t="s">
        <v>17</v>
      </c>
      <c r="G10" s="114">
        <v>3</v>
      </c>
      <c r="H10" s="114">
        <v>2</v>
      </c>
      <c r="I10" s="114">
        <v>0</v>
      </c>
      <c r="J10" s="166"/>
      <c r="K10" s="256">
        <f>SUM(G10:J10)</f>
        <v>5</v>
      </c>
      <c r="L10" s="33">
        <f>V10-W10</f>
        <v>1.8449074074074034E-2</v>
      </c>
      <c r="M10" s="127"/>
      <c r="N10" s="164"/>
      <c r="O10" s="164"/>
      <c r="P10" s="147">
        <v>3</v>
      </c>
      <c r="Q10" s="152">
        <v>0.51738425925925924</v>
      </c>
      <c r="R10" s="135">
        <v>0.5</v>
      </c>
      <c r="S10" s="43"/>
      <c r="T10" s="167"/>
      <c r="U10" s="109">
        <v>5</v>
      </c>
      <c r="V10" s="168">
        <v>0.51844907407407403</v>
      </c>
      <c r="W10" s="33">
        <v>0.5</v>
      </c>
    </row>
    <row r="11" spans="1:23" s="162" customFormat="1" x14ac:dyDescent="0.25">
      <c r="A11" s="316">
        <v>5</v>
      </c>
      <c r="B11" s="138">
        <v>6</v>
      </c>
      <c r="C11" s="117" t="s">
        <v>20</v>
      </c>
      <c r="D11" s="117" t="s">
        <v>21</v>
      </c>
      <c r="E11" s="114">
        <v>2001</v>
      </c>
      <c r="F11" s="165" t="s">
        <v>22</v>
      </c>
      <c r="G11" s="44">
        <v>2</v>
      </c>
      <c r="H11" s="44">
        <v>2</v>
      </c>
      <c r="I11" s="44">
        <v>1</v>
      </c>
      <c r="J11" s="169"/>
      <c r="K11" s="256">
        <f>SUM(G11:J11)</f>
        <v>5</v>
      </c>
      <c r="L11" s="33">
        <f>V11-W11</f>
        <v>1.9421296296296298E-2</v>
      </c>
      <c r="N11" s="163"/>
      <c r="O11" s="163"/>
      <c r="P11" s="146">
        <v>7</v>
      </c>
      <c r="Q11" s="151">
        <v>0.51793981481481477</v>
      </c>
      <c r="R11" s="135">
        <v>0.5</v>
      </c>
      <c r="S11" s="43"/>
      <c r="T11" s="65"/>
      <c r="U11" s="116">
        <v>6</v>
      </c>
      <c r="V11" s="312">
        <v>0.5194212962962963</v>
      </c>
      <c r="W11" s="33">
        <v>0.5</v>
      </c>
    </row>
    <row r="12" spans="1:23" s="127" customFormat="1" ht="15.75" thickBot="1" x14ac:dyDescent="0.3">
      <c r="A12" s="315"/>
      <c r="B12" s="301">
        <v>3</v>
      </c>
      <c r="C12" s="118" t="s">
        <v>97</v>
      </c>
      <c r="D12" s="118" t="s">
        <v>173</v>
      </c>
      <c r="E12" s="119">
        <v>2000</v>
      </c>
      <c r="F12" s="118" t="s">
        <v>9</v>
      </c>
      <c r="G12" s="49"/>
      <c r="H12" s="49"/>
      <c r="I12" s="49"/>
      <c r="J12" s="172"/>
      <c r="K12" s="257"/>
      <c r="L12" s="153" t="s">
        <v>154</v>
      </c>
      <c r="M12" s="170"/>
      <c r="N12" s="163"/>
      <c r="O12" s="163"/>
      <c r="P12" s="150">
        <v>5</v>
      </c>
      <c r="Q12" s="151">
        <v>0.51615740740740745</v>
      </c>
      <c r="R12" s="135">
        <v>0.5</v>
      </c>
      <c r="S12" s="43"/>
      <c r="T12" s="167"/>
      <c r="U12" s="122">
        <v>3</v>
      </c>
      <c r="V12" s="168"/>
      <c r="W12" s="153" t="s">
        <v>154</v>
      </c>
    </row>
    <row r="13" spans="1:23" s="40" customFormat="1" x14ac:dyDescent="0.25">
      <c r="N13" s="41"/>
      <c r="O13" s="41"/>
      <c r="Q13" s="45"/>
      <c r="S13" s="43"/>
      <c r="T13" s="29"/>
      <c r="V13" s="30"/>
    </row>
    <row r="14" spans="1:23" x14ac:dyDescent="0.25">
      <c r="C14" s="8"/>
      <c r="F14" s="11"/>
      <c r="G14" s="11"/>
      <c r="K14" s="13"/>
      <c r="L14" s="13"/>
      <c r="R14" s="13"/>
      <c r="S14" s="16"/>
      <c r="T14" s="16"/>
      <c r="W14" s="13"/>
    </row>
    <row r="15" spans="1:23" ht="16.5" thickBot="1" x14ac:dyDescent="0.3">
      <c r="B15" s="17" t="s">
        <v>143</v>
      </c>
      <c r="C15" s="17"/>
      <c r="D15" s="17"/>
      <c r="E15" s="20"/>
      <c r="F15" s="18" t="s">
        <v>98</v>
      </c>
      <c r="G15" s="17" t="s">
        <v>141</v>
      </c>
      <c r="H15" s="17"/>
      <c r="I15" s="17"/>
      <c r="J15" s="17"/>
      <c r="K15" s="19"/>
      <c r="L15" s="20"/>
      <c r="P15" s="17" t="s">
        <v>143</v>
      </c>
      <c r="Q15" s="17"/>
      <c r="R15" s="20"/>
      <c r="S15" s="20"/>
      <c r="T15" s="19"/>
      <c r="U15" s="17" t="s">
        <v>143</v>
      </c>
      <c r="W15" s="20"/>
    </row>
    <row r="16" spans="1:23" ht="15.75" thickBot="1" x14ac:dyDescent="0.3">
      <c r="A16" s="291" t="s">
        <v>224</v>
      </c>
      <c r="B16" s="140" t="s">
        <v>1</v>
      </c>
      <c r="C16" s="99" t="s">
        <v>2</v>
      </c>
      <c r="D16" s="100" t="s">
        <v>3</v>
      </c>
      <c r="E16" s="101" t="s">
        <v>4</v>
      </c>
      <c r="F16" s="101" t="s">
        <v>5</v>
      </c>
      <c r="G16" s="102" t="s">
        <v>7</v>
      </c>
      <c r="H16" s="102" t="s">
        <v>7</v>
      </c>
      <c r="I16" s="102" t="s">
        <v>7</v>
      </c>
      <c r="J16" s="126"/>
      <c r="K16" s="56" t="s">
        <v>8</v>
      </c>
      <c r="L16" s="108" t="s">
        <v>156</v>
      </c>
      <c r="P16" s="137" t="s">
        <v>1</v>
      </c>
      <c r="Q16" s="15" t="s">
        <v>155</v>
      </c>
      <c r="R16" s="84" t="s">
        <v>100</v>
      </c>
      <c r="S16" s="27"/>
      <c r="T16" s="85"/>
      <c r="U16" s="260" t="s">
        <v>1</v>
      </c>
      <c r="W16" s="108" t="s">
        <v>156</v>
      </c>
    </row>
    <row r="17" spans="1:23" s="127" customFormat="1" x14ac:dyDescent="0.25">
      <c r="A17" s="314">
        <v>1</v>
      </c>
      <c r="B17" s="285">
        <v>7</v>
      </c>
      <c r="C17" s="173" t="s">
        <v>132</v>
      </c>
      <c r="D17" s="173" t="s">
        <v>133</v>
      </c>
      <c r="E17" s="174">
        <v>2001</v>
      </c>
      <c r="F17" s="173" t="s">
        <v>23</v>
      </c>
      <c r="G17" s="113">
        <v>2</v>
      </c>
      <c r="H17" s="63">
        <v>0</v>
      </c>
      <c r="I17" s="63">
        <v>3</v>
      </c>
      <c r="J17" s="115"/>
      <c r="K17" s="255">
        <f>SUM(G17:J17)</f>
        <v>5</v>
      </c>
      <c r="L17" s="64">
        <f>V17-W17</f>
        <v>1.3368055555555536E-2</v>
      </c>
      <c r="N17" s="164"/>
      <c r="O17" s="164"/>
      <c r="P17" s="147">
        <v>10</v>
      </c>
      <c r="Q17" s="152">
        <v>0.51247685185185188</v>
      </c>
      <c r="R17" s="135">
        <v>0.5</v>
      </c>
      <c r="S17" s="43"/>
      <c r="T17" s="175"/>
      <c r="U17" s="111">
        <v>7</v>
      </c>
      <c r="V17" s="312">
        <v>0.51336805555555554</v>
      </c>
      <c r="W17" s="64">
        <v>0.5</v>
      </c>
    </row>
    <row r="18" spans="1:23" s="127" customFormat="1" x14ac:dyDescent="0.25">
      <c r="A18" s="314">
        <v>2</v>
      </c>
      <c r="B18" s="288">
        <v>8</v>
      </c>
      <c r="C18" s="110" t="s">
        <v>31</v>
      </c>
      <c r="D18" s="110" t="s">
        <v>32</v>
      </c>
      <c r="E18" s="31">
        <v>2000</v>
      </c>
      <c r="F18" s="110" t="s">
        <v>9</v>
      </c>
      <c r="G18" s="32">
        <v>4</v>
      </c>
      <c r="H18" s="32">
        <v>3</v>
      </c>
      <c r="I18" s="32">
        <v>2</v>
      </c>
      <c r="J18" s="177"/>
      <c r="K18" s="256">
        <f>SUM(G18:J18)</f>
        <v>9</v>
      </c>
      <c r="L18" s="33">
        <f>V18-W18</f>
        <v>1.4201388888888888E-2</v>
      </c>
      <c r="N18" s="164"/>
      <c r="O18" s="164"/>
      <c r="P18" s="147">
        <v>9</v>
      </c>
      <c r="Q18" s="152">
        <v>0.51268518518518513</v>
      </c>
      <c r="R18" s="135">
        <v>0.5</v>
      </c>
      <c r="S18" s="43"/>
      <c r="T18" s="38"/>
      <c r="U18" s="109">
        <v>8</v>
      </c>
      <c r="V18" s="168">
        <v>0.51420138888888889</v>
      </c>
      <c r="W18" s="33">
        <v>0.5</v>
      </c>
    </row>
    <row r="19" spans="1:23" s="127" customFormat="1" x14ac:dyDescent="0.25">
      <c r="A19" s="314">
        <v>3</v>
      </c>
      <c r="B19" s="288">
        <v>11</v>
      </c>
      <c r="C19" s="117" t="s">
        <v>176</v>
      </c>
      <c r="D19" s="117" t="s">
        <v>177</v>
      </c>
      <c r="E19" s="114">
        <v>2000</v>
      </c>
      <c r="F19" s="110" t="s">
        <v>9</v>
      </c>
      <c r="G19" s="32">
        <v>2</v>
      </c>
      <c r="H19" s="32">
        <v>2</v>
      </c>
      <c r="I19" s="32">
        <v>3</v>
      </c>
      <c r="J19" s="177"/>
      <c r="K19" s="256">
        <f>SUM(G19:J19)</f>
        <v>7</v>
      </c>
      <c r="L19" s="33">
        <f>V19-W19</f>
        <v>1.432870370370376E-2</v>
      </c>
      <c r="N19" s="164"/>
      <c r="O19" s="164"/>
      <c r="P19" s="147"/>
      <c r="Q19" s="152"/>
      <c r="R19" s="135"/>
      <c r="S19" s="43"/>
      <c r="T19" s="38"/>
      <c r="U19" s="109">
        <v>11</v>
      </c>
      <c r="V19" s="168">
        <v>0.51432870370370376</v>
      </c>
      <c r="W19" s="33">
        <v>0.5</v>
      </c>
    </row>
    <row r="20" spans="1:23" s="127" customFormat="1" ht="15.75" thickBot="1" x14ac:dyDescent="0.3">
      <c r="A20" s="314">
        <v>4</v>
      </c>
      <c r="B20" s="288">
        <v>9</v>
      </c>
      <c r="C20" s="110" t="s">
        <v>27</v>
      </c>
      <c r="D20" s="110" t="s">
        <v>28</v>
      </c>
      <c r="E20" s="31">
        <v>2000</v>
      </c>
      <c r="F20" s="110" t="s">
        <v>9</v>
      </c>
      <c r="G20" s="32">
        <v>2</v>
      </c>
      <c r="H20" s="32">
        <v>3</v>
      </c>
      <c r="I20" s="32">
        <v>3</v>
      </c>
      <c r="J20" s="177"/>
      <c r="K20" s="256">
        <f>SUM(G20:J20)</f>
        <v>8</v>
      </c>
      <c r="L20" s="33">
        <f>V20-W20</f>
        <v>1.5532407407407356E-2</v>
      </c>
      <c r="N20" s="164"/>
      <c r="O20" s="164"/>
      <c r="P20" s="148">
        <v>12</v>
      </c>
      <c r="Q20" s="152">
        <v>0.51328703703703704</v>
      </c>
      <c r="R20" s="135">
        <v>0.5</v>
      </c>
      <c r="S20" s="43"/>
      <c r="T20" s="175"/>
      <c r="U20" s="109">
        <v>9</v>
      </c>
      <c r="V20" s="312">
        <v>0.51553240740740736</v>
      </c>
      <c r="W20" s="33">
        <v>0.5</v>
      </c>
    </row>
    <row r="21" spans="1:23" s="127" customFormat="1" x14ac:dyDescent="0.25">
      <c r="A21" s="314">
        <v>5</v>
      </c>
      <c r="B21" s="288">
        <v>10</v>
      </c>
      <c r="C21" s="117" t="s">
        <v>13</v>
      </c>
      <c r="D21" s="117" t="s">
        <v>14</v>
      </c>
      <c r="E21" s="114">
        <v>2001</v>
      </c>
      <c r="F21" s="110" t="s">
        <v>9</v>
      </c>
      <c r="G21" s="32">
        <v>3</v>
      </c>
      <c r="H21" s="32">
        <v>4</v>
      </c>
      <c r="I21" s="32">
        <v>1</v>
      </c>
      <c r="J21" s="177"/>
      <c r="K21" s="256">
        <f>SUM(G21:J21)</f>
        <v>8</v>
      </c>
      <c r="L21" s="33">
        <f>V21-W21</f>
        <v>1.677083333333329E-2</v>
      </c>
      <c r="N21" s="164"/>
      <c r="O21" s="164"/>
      <c r="P21" s="37">
        <v>11</v>
      </c>
      <c r="Q21" s="38">
        <v>0.51760416666666664</v>
      </c>
      <c r="R21" s="43">
        <v>0.5</v>
      </c>
      <c r="S21" s="43"/>
      <c r="T21" s="38"/>
      <c r="U21" s="109">
        <v>10</v>
      </c>
      <c r="V21" s="168">
        <v>0.51677083333333329</v>
      </c>
      <c r="W21" s="33">
        <v>0.5</v>
      </c>
    </row>
    <row r="22" spans="1:23" s="127" customFormat="1" ht="15.75" thickBot="1" x14ac:dyDescent="0.3">
      <c r="A22" s="315">
        <v>6</v>
      </c>
      <c r="B22" s="289">
        <v>12</v>
      </c>
      <c r="C22" s="118" t="s">
        <v>178</v>
      </c>
      <c r="D22" s="118" t="s">
        <v>179</v>
      </c>
      <c r="E22" s="119">
        <v>2001</v>
      </c>
      <c r="F22" s="121" t="s">
        <v>9</v>
      </c>
      <c r="G22" s="60">
        <v>5</v>
      </c>
      <c r="H22" s="60">
        <v>1</v>
      </c>
      <c r="I22" s="60">
        <v>3</v>
      </c>
      <c r="J22" s="155"/>
      <c r="K22" s="257">
        <f>SUM(G22:J22)</f>
        <v>9</v>
      </c>
      <c r="L22" s="153">
        <f>V22-W22</f>
        <v>1.6956018518518579E-2</v>
      </c>
      <c r="N22" s="164"/>
      <c r="O22" s="164"/>
      <c r="P22" s="37"/>
      <c r="Q22" s="38"/>
      <c r="R22" s="43"/>
      <c r="S22" s="43"/>
      <c r="T22" s="38"/>
      <c r="U22" s="120">
        <v>12</v>
      </c>
      <c r="V22" s="168">
        <v>0.51695601851851858</v>
      </c>
      <c r="W22" s="153">
        <v>0.5</v>
      </c>
    </row>
    <row r="23" spans="1:23" s="40" customFormat="1" x14ac:dyDescent="0.25">
      <c r="B23" s="37"/>
      <c r="G23" s="94"/>
      <c r="H23" s="94"/>
      <c r="I23" s="94"/>
      <c r="J23" s="94"/>
      <c r="K23" s="46"/>
      <c r="L23" s="43"/>
      <c r="N23" s="41"/>
      <c r="O23" s="41"/>
      <c r="P23" s="37"/>
      <c r="Q23" s="42"/>
      <c r="R23" s="43"/>
      <c r="S23" s="93"/>
      <c r="T23" s="94"/>
      <c r="U23" s="37"/>
      <c r="V23" s="41"/>
      <c r="W23" s="43"/>
    </row>
    <row r="25" spans="1:23" ht="16.5" thickBot="1" x14ac:dyDescent="0.3">
      <c r="B25" s="17" t="s">
        <v>139</v>
      </c>
      <c r="C25" s="17"/>
      <c r="D25" s="17"/>
      <c r="E25" s="17"/>
      <c r="F25" s="18" t="s">
        <v>0</v>
      </c>
      <c r="G25" s="17" t="s">
        <v>141</v>
      </c>
      <c r="H25" s="17"/>
      <c r="I25" s="17"/>
      <c r="J25" s="17"/>
      <c r="K25" s="19"/>
      <c r="L25" s="20"/>
      <c r="P25" s="17" t="s">
        <v>139</v>
      </c>
      <c r="Q25" s="17"/>
      <c r="R25" s="20"/>
      <c r="S25" s="20"/>
      <c r="T25" s="19"/>
      <c r="U25" s="17" t="s">
        <v>139</v>
      </c>
      <c r="W25" s="20"/>
    </row>
    <row r="26" spans="1:23" ht="15.75" thickBot="1" x14ac:dyDescent="0.3">
      <c r="A26" s="291" t="s">
        <v>224</v>
      </c>
      <c r="B26" s="284" t="s">
        <v>1</v>
      </c>
      <c r="C26" s="258" t="s">
        <v>2</v>
      </c>
      <c r="D26" s="22" t="s">
        <v>3</v>
      </c>
      <c r="E26" s="23" t="s">
        <v>4</v>
      </c>
      <c r="F26" s="23" t="s">
        <v>5</v>
      </c>
      <c r="G26" s="24" t="s">
        <v>6</v>
      </c>
      <c r="H26" s="24" t="s">
        <v>7</v>
      </c>
      <c r="I26" s="24"/>
      <c r="J26" s="96"/>
      <c r="K26" s="25" t="s">
        <v>8</v>
      </c>
      <c r="L26" s="134" t="s">
        <v>156</v>
      </c>
      <c r="P26" s="139" t="s">
        <v>1</v>
      </c>
      <c r="Q26" s="15" t="s">
        <v>155</v>
      </c>
      <c r="R26" s="92" t="s">
        <v>100</v>
      </c>
      <c r="S26" s="27"/>
      <c r="T26" s="85"/>
      <c r="U26" s="261" t="s">
        <v>1</v>
      </c>
      <c r="W26" s="84" t="s">
        <v>156</v>
      </c>
    </row>
    <row r="27" spans="1:23" s="127" customFormat="1" x14ac:dyDescent="0.25">
      <c r="A27" s="314">
        <v>1</v>
      </c>
      <c r="B27" s="285">
        <v>13</v>
      </c>
      <c r="C27" s="112" t="s">
        <v>10</v>
      </c>
      <c r="D27" s="112" t="s">
        <v>11</v>
      </c>
      <c r="E27" s="113">
        <v>2002</v>
      </c>
      <c r="F27" s="123" t="s">
        <v>12</v>
      </c>
      <c r="G27" s="63">
        <v>1</v>
      </c>
      <c r="H27" s="63">
        <v>5</v>
      </c>
      <c r="I27" s="63"/>
      <c r="J27" s="63"/>
      <c r="K27" s="255">
        <f t="shared" ref="K27:K28" si="0">SUM(G27:J27)</f>
        <v>6</v>
      </c>
      <c r="L27" s="64">
        <f>V27-W27</f>
        <v>1.0787037037036984E-2</v>
      </c>
      <c r="N27" s="164"/>
      <c r="O27" s="164"/>
      <c r="P27" s="149">
        <v>13</v>
      </c>
      <c r="Q27" s="152">
        <v>0.5098611111111111</v>
      </c>
      <c r="R27" s="135">
        <v>0.5</v>
      </c>
      <c r="S27" s="43"/>
      <c r="T27" s="167"/>
      <c r="U27" s="111">
        <v>13</v>
      </c>
      <c r="V27" s="168">
        <v>0.51078703703703698</v>
      </c>
      <c r="W27" s="64">
        <v>0.5</v>
      </c>
    </row>
    <row r="28" spans="1:23" s="127" customFormat="1" ht="15.75" thickBot="1" x14ac:dyDescent="0.3">
      <c r="A28" s="315">
        <v>2</v>
      </c>
      <c r="B28" s="289">
        <v>14</v>
      </c>
      <c r="C28" s="271" t="s">
        <v>27</v>
      </c>
      <c r="D28" s="178" t="s">
        <v>104</v>
      </c>
      <c r="E28" s="179">
        <v>2002</v>
      </c>
      <c r="F28" s="121" t="s">
        <v>9</v>
      </c>
      <c r="G28" s="36">
        <v>0</v>
      </c>
      <c r="H28" s="36">
        <v>2</v>
      </c>
      <c r="I28" s="36"/>
      <c r="J28" s="36"/>
      <c r="K28" s="257">
        <f t="shared" si="0"/>
        <v>2</v>
      </c>
      <c r="L28" s="153">
        <f>V28-W28</f>
        <v>1.099537037037035E-2</v>
      </c>
      <c r="N28" s="164"/>
      <c r="O28" s="164"/>
      <c r="P28" s="148">
        <v>14</v>
      </c>
      <c r="Q28" s="152">
        <v>0.51118055555555553</v>
      </c>
      <c r="R28" s="135">
        <v>0.5</v>
      </c>
      <c r="S28" s="43"/>
      <c r="T28" s="38"/>
      <c r="U28" s="120">
        <v>14</v>
      </c>
      <c r="V28" s="168">
        <v>0.51099537037037035</v>
      </c>
      <c r="W28" s="153">
        <v>0.5</v>
      </c>
    </row>
    <row r="29" spans="1:23" x14ac:dyDescent="0.25">
      <c r="M29" s="34"/>
      <c r="Q29" s="37"/>
      <c r="S29" s="43"/>
      <c r="T29" s="35"/>
      <c r="V29" s="30"/>
    </row>
    <row r="30" spans="1:23" x14ac:dyDescent="0.25">
      <c r="B30" s="15"/>
      <c r="G30" s="37"/>
      <c r="H30" s="37"/>
      <c r="I30" s="37"/>
      <c r="J30" s="37"/>
      <c r="K30" s="37"/>
      <c r="L30" s="28"/>
      <c r="P30" s="15"/>
      <c r="R30" s="28"/>
      <c r="S30" s="28"/>
      <c r="T30" s="38"/>
      <c r="U30" s="15"/>
      <c r="W30" s="28"/>
    </row>
    <row r="31" spans="1:23" ht="16.5" thickBot="1" x14ac:dyDescent="0.3">
      <c r="B31" s="17" t="s">
        <v>140</v>
      </c>
      <c r="C31" s="17"/>
      <c r="D31" s="17"/>
      <c r="E31" s="17"/>
      <c r="F31" s="18" t="s">
        <v>0</v>
      </c>
      <c r="G31" s="17" t="s">
        <v>141</v>
      </c>
      <c r="H31" s="17"/>
      <c r="I31" s="17"/>
      <c r="J31" s="17"/>
      <c r="K31" s="19"/>
      <c r="L31" s="20"/>
      <c r="P31" s="17" t="s">
        <v>140</v>
      </c>
      <c r="Q31" s="17"/>
      <c r="R31" s="20"/>
      <c r="S31" s="20"/>
      <c r="T31" s="19"/>
      <c r="U31" s="17" t="s">
        <v>140</v>
      </c>
      <c r="W31" s="20"/>
    </row>
    <row r="32" spans="1:23" ht="15.75" thickBot="1" x14ac:dyDescent="0.3">
      <c r="A32" s="291" t="s">
        <v>224</v>
      </c>
      <c r="B32" s="140" t="s">
        <v>1</v>
      </c>
      <c r="C32" s="99" t="s">
        <v>2</v>
      </c>
      <c r="D32" s="100" t="s">
        <v>3</v>
      </c>
      <c r="E32" s="101" t="s">
        <v>4</v>
      </c>
      <c r="F32" s="101" t="s">
        <v>5</v>
      </c>
      <c r="G32" s="106" t="s">
        <v>6</v>
      </c>
      <c r="H32" s="106" t="s">
        <v>7</v>
      </c>
      <c r="I32" s="106"/>
      <c r="J32" s="107"/>
      <c r="K32" s="56" t="s">
        <v>8</v>
      </c>
      <c r="L32" s="84" t="s">
        <v>156</v>
      </c>
      <c r="P32" s="140" t="s">
        <v>1</v>
      </c>
      <c r="Q32" s="15" t="s">
        <v>155</v>
      </c>
      <c r="R32" s="108" t="s">
        <v>100</v>
      </c>
      <c r="S32" s="27"/>
      <c r="T32" s="85"/>
      <c r="U32" s="260" t="s">
        <v>1</v>
      </c>
      <c r="W32" s="84" t="s">
        <v>156</v>
      </c>
    </row>
    <row r="33" spans="1:23" s="162" customFormat="1" ht="15.75" thickBot="1" x14ac:dyDescent="0.3">
      <c r="A33" s="313">
        <v>1</v>
      </c>
      <c r="B33" s="300">
        <v>15</v>
      </c>
      <c r="C33" s="180" t="s">
        <v>169</v>
      </c>
      <c r="D33" s="180" t="s">
        <v>170</v>
      </c>
      <c r="E33" s="180">
        <v>2002</v>
      </c>
      <c r="F33" s="121" t="s">
        <v>23</v>
      </c>
      <c r="G33" s="311">
        <v>0</v>
      </c>
      <c r="H33" s="180">
        <v>3</v>
      </c>
      <c r="I33" s="180"/>
      <c r="J33" s="181"/>
      <c r="K33" s="182">
        <f t="shared" ref="K33" si="1">SUM(G33:J33)</f>
        <v>3</v>
      </c>
      <c r="L33" s="153">
        <f>V33-W33</f>
        <v>1.1736111111111058E-2</v>
      </c>
      <c r="M33" s="170"/>
      <c r="N33" s="163"/>
      <c r="O33" s="163"/>
      <c r="P33" s="184"/>
      <c r="Q33" s="44"/>
      <c r="R33" s="185"/>
      <c r="S33" s="43"/>
      <c r="T33" s="167"/>
      <c r="U33" s="262">
        <v>15</v>
      </c>
      <c r="V33" s="168">
        <v>0.51173611111111106</v>
      </c>
      <c r="W33" s="183">
        <v>0.5</v>
      </c>
    </row>
    <row r="34" spans="1:23" x14ac:dyDescent="0.25">
      <c r="B34" s="37"/>
      <c r="C34" s="61"/>
      <c r="D34" s="61"/>
      <c r="E34" s="55"/>
      <c r="F34" s="65"/>
      <c r="G34" s="37"/>
      <c r="H34" s="37"/>
      <c r="I34" s="37"/>
      <c r="J34" s="37"/>
      <c r="K34" s="54"/>
      <c r="L34" s="43"/>
      <c r="M34" s="34"/>
      <c r="P34" s="37"/>
      <c r="Q34" s="37"/>
      <c r="R34" s="43"/>
      <c r="S34" s="43"/>
      <c r="T34" s="35"/>
      <c r="U34" s="37"/>
      <c r="V34" s="30"/>
      <c r="W34" s="43"/>
    </row>
    <row r="35" spans="1:23" x14ac:dyDescent="0.25">
      <c r="C35" s="281" t="s">
        <v>41</v>
      </c>
      <c r="D35" s="281"/>
      <c r="E35" s="50"/>
      <c r="F35" s="39"/>
      <c r="G35" s="51"/>
      <c r="H35" s="51"/>
      <c r="I35" s="51"/>
      <c r="J35" s="51"/>
      <c r="K35" s="51"/>
      <c r="L35" s="51"/>
      <c r="R35" s="51"/>
      <c r="S35" s="47"/>
      <c r="T35" s="47"/>
      <c r="W35" s="51"/>
    </row>
    <row r="36" spans="1:23" x14ac:dyDescent="0.25">
      <c r="C36" s="282" t="s">
        <v>42</v>
      </c>
      <c r="D36" s="283"/>
    </row>
    <row r="37" spans="1:23" x14ac:dyDescent="0.25">
      <c r="C37" s="131"/>
      <c r="D37" s="132"/>
    </row>
    <row r="38" spans="1:23" ht="20.25" x14ac:dyDescent="0.3">
      <c r="C38" s="275" t="s">
        <v>209</v>
      </c>
      <c r="D38" s="275"/>
      <c r="E38" s="275"/>
      <c r="F38" s="275"/>
      <c r="G38" s="275"/>
      <c r="H38" s="275"/>
      <c r="I38" s="275"/>
    </row>
    <row r="39" spans="1:23" x14ac:dyDescent="0.25">
      <c r="B39" s="54"/>
      <c r="C39" s="47"/>
      <c r="D39" s="69"/>
      <c r="E39" s="85"/>
      <c r="F39" s="69"/>
      <c r="G39" s="54"/>
      <c r="H39" s="54"/>
      <c r="I39" s="54"/>
      <c r="J39" s="54"/>
      <c r="K39" s="46"/>
      <c r="L39" s="57"/>
      <c r="P39" s="54"/>
      <c r="R39" s="57"/>
      <c r="S39" s="28"/>
      <c r="T39" s="37"/>
      <c r="U39" s="54"/>
      <c r="W39" s="57"/>
    </row>
    <row r="40" spans="1:23" ht="16.5" thickBot="1" x14ac:dyDescent="0.3">
      <c r="B40" s="17" t="s">
        <v>148</v>
      </c>
      <c r="C40" s="17"/>
      <c r="D40" s="17"/>
      <c r="E40" s="20"/>
      <c r="F40" s="18" t="s">
        <v>101</v>
      </c>
      <c r="G40" s="17" t="s">
        <v>142</v>
      </c>
      <c r="H40" s="17"/>
      <c r="I40" s="17"/>
      <c r="J40" s="17"/>
      <c r="K40" s="19"/>
      <c r="L40" s="20"/>
      <c r="M40" s="1"/>
      <c r="P40" s="17" t="s">
        <v>148</v>
      </c>
      <c r="Q40" s="17"/>
      <c r="R40" s="20"/>
      <c r="S40" s="20"/>
      <c r="T40" s="19"/>
      <c r="U40" s="17" t="s">
        <v>148</v>
      </c>
      <c r="W40" s="20"/>
    </row>
    <row r="41" spans="1:23" ht="15.75" thickBot="1" x14ac:dyDescent="0.3">
      <c r="A41" s="291" t="s">
        <v>224</v>
      </c>
      <c r="B41" s="284" t="s">
        <v>1</v>
      </c>
      <c r="C41" s="125" t="s">
        <v>2</v>
      </c>
      <c r="D41" s="100" t="s">
        <v>3</v>
      </c>
      <c r="E41" s="101" t="s">
        <v>4</v>
      </c>
      <c r="F41" s="101" t="s">
        <v>5</v>
      </c>
      <c r="G41" s="102" t="s">
        <v>7</v>
      </c>
      <c r="H41" s="102" t="s">
        <v>7</v>
      </c>
      <c r="I41" s="102" t="s">
        <v>43</v>
      </c>
      <c r="J41" s="126" t="s">
        <v>43</v>
      </c>
      <c r="K41" s="25" t="s">
        <v>8</v>
      </c>
      <c r="L41" s="134" t="s">
        <v>156</v>
      </c>
      <c r="M41" s="1"/>
      <c r="P41" s="139" t="s">
        <v>1</v>
      </c>
      <c r="Q41" s="15" t="s">
        <v>155</v>
      </c>
      <c r="R41" s="92" t="s">
        <v>100</v>
      </c>
      <c r="S41" s="27"/>
      <c r="T41" s="85"/>
      <c r="U41" s="261" t="s">
        <v>1</v>
      </c>
      <c r="W41" s="84" t="s">
        <v>156</v>
      </c>
    </row>
    <row r="42" spans="1:23" s="162" customFormat="1" x14ac:dyDescent="0.25">
      <c r="A42" s="316">
        <v>1</v>
      </c>
      <c r="B42" s="138">
        <v>21</v>
      </c>
      <c r="C42" s="173" t="s">
        <v>47</v>
      </c>
      <c r="D42" s="173" t="s">
        <v>109</v>
      </c>
      <c r="E42" s="174">
        <v>1996</v>
      </c>
      <c r="F42" s="173" t="s">
        <v>110</v>
      </c>
      <c r="G42" s="251">
        <v>1</v>
      </c>
      <c r="H42" s="251">
        <v>0</v>
      </c>
      <c r="I42" s="251">
        <v>1</v>
      </c>
      <c r="J42" s="252">
        <v>0</v>
      </c>
      <c r="K42" s="255">
        <f>SUM(G42:J42)</f>
        <v>2</v>
      </c>
      <c r="L42" s="64">
        <f>V42-W42</f>
        <v>2.1307870370370297E-2</v>
      </c>
      <c r="N42" s="163"/>
      <c r="O42" s="163"/>
      <c r="P42" s="146">
        <v>4</v>
      </c>
      <c r="Q42" s="230">
        <v>0.53756944444444443</v>
      </c>
      <c r="R42" s="135">
        <v>0.51874999999999993</v>
      </c>
      <c r="S42" s="87"/>
      <c r="T42" s="167"/>
      <c r="U42" s="116">
        <v>21</v>
      </c>
      <c r="V42" s="168">
        <v>0.54214120370370367</v>
      </c>
      <c r="W42" s="64">
        <v>0.52083333333333337</v>
      </c>
    </row>
    <row r="43" spans="1:23" s="127" customFormat="1" x14ac:dyDescent="0.25">
      <c r="A43" s="314">
        <v>2</v>
      </c>
      <c r="B43" s="288">
        <v>23</v>
      </c>
      <c r="C43" s="110" t="s">
        <v>60</v>
      </c>
      <c r="D43" s="110" t="s">
        <v>61</v>
      </c>
      <c r="E43" s="31">
        <v>1996</v>
      </c>
      <c r="F43" s="110" t="s">
        <v>159</v>
      </c>
      <c r="G43" s="32">
        <v>1</v>
      </c>
      <c r="H43" s="217">
        <v>0</v>
      </c>
      <c r="I43" s="32">
        <v>1</v>
      </c>
      <c r="J43" s="219">
        <v>0</v>
      </c>
      <c r="K43" s="256">
        <f>SUM(G43:J43)</f>
        <v>2</v>
      </c>
      <c r="L43" s="33">
        <f>V43-W43</f>
        <v>2.2488425925925926E-2</v>
      </c>
      <c r="M43" s="164"/>
      <c r="N43" s="164"/>
      <c r="O43" s="164"/>
      <c r="P43" s="147">
        <v>5</v>
      </c>
      <c r="Q43" s="152">
        <v>0.54140046296296296</v>
      </c>
      <c r="R43" s="135">
        <v>0.51874999999999993</v>
      </c>
      <c r="S43" s="28"/>
      <c r="T43" s="238"/>
      <c r="U43" s="109">
        <v>23</v>
      </c>
      <c r="V43" s="168">
        <v>0.5433217592592593</v>
      </c>
      <c r="W43" s="33">
        <v>0.52083333333333337</v>
      </c>
    </row>
    <row r="44" spans="1:23" s="127" customFormat="1" x14ac:dyDescent="0.25">
      <c r="A44" s="314">
        <v>3</v>
      </c>
      <c r="B44" s="288">
        <v>22</v>
      </c>
      <c r="C44" s="110" t="s">
        <v>52</v>
      </c>
      <c r="D44" s="110" t="s">
        <v>53</v>
      </c>
      <c r="E44" s="31">
        <v>1996</v>
      </c>
      <c r="F44" s="110" t="s">
        <v>54</v>
      </c>
      <c r="G44" s="229">
        <v>2</v>
      </c>
      <c r="H44" s="229">
        <v>2</v>
      </c>
      <c r="I44" s="229">
        <v>1</v>
      </c>
      <c r="J44" s="253">
        <v>1</v>
      </c>
      <c r="K44" s="256">
        <f>SUM(G44:J44)</f>
        <v>6</v>
      </c>
      <c r="L44" s="33">
        <f>V44-W44</f>
        <v>2.4699074074074012E-2</v>
      </c>
      <c r="M44" s="164"/>
      <c r="N44" s="164"/>
      <c r="O44" s="164"/>
      <c r="P44" s="147">
        <v>6</v>
      </c>
      <c r="Q44" s="152">
        <v>0.53981481481481486</v>
      </c>
      <c r="R44" s="135">
        <v>0.51874999999999993</v>
      </c>
      <c r="S44" s="43"/>
      <c r="T44" s="238"/>
      <c r="U44" s="109">
        <v>22</v>
      </c>
      <c r="V44" s="168">
        <v>0.54553240740740738</v>
      </c>
      <c r="W44" s="33">
        <v>0.52083333333333337</v>
      </c>
    </row>
    <row r="45" spans="1:23" s="127" customFormat="1" ht="15.75" thickBot="1" x14ac:dyDescent="0.3">
      <c r="A45" s="315">
        <v>4</v>
      </c>
      <c r="B45" s="289">
        <v>24</v>
      </c>
      <c r="C45" s="121" t="s">
        <v>48</v>
      </c>
      <c r="D45" s="121" t="s">
        <v>49</v>
      </c>
      <c r="E45" s="36">
        <v>1997</v>
      </c>
      <c r="F45" s="215" t="s">
        <v>157</v>
      </c>
      <c r="G45" s="60">
        <v>4</v>
      </c>
      <c r="H45" s="60">
        <v>1</v>
      </c>
      <c r="I45" s="60">
        <v>2</v>
      </c>
      <c r="J45" s="221">
        <v>3</v>
      </c>
      <c r="K45" s="257">
        <f>SUM(G45:J45)</f>
        <v>10</v>
      </c>
      <c r="L45" s="153">
        <f>V45-W45</f>
        <v>2.6851851851851793E-2</v>
      </c>
      <c r="M45" s="164"/>
      <c r="N45" s="164"/>
      <c r="O45" s="164"/>
      <c r="P45" s="148">
        <v>7</v>
      </c>
      <c r="Q45" s="152">
        <v>0.54275462962962961</v>
      </c>
      <c r="R45" s="135">
        <v>0.51874999999999993</v>
      </c>
      <c r="S45" s="43"/>
      <c r="T45" s="38"/>
      <c r="U45" s="120">
        <v>24</v>
      </c>
      <c r="V45" s="312">
        <v>0.54768518518518516</v>
      </c>
      <c r="W45" s="153">
        <v>0.52083333333333337</v>
      </c>
    </row>
    <row r="46" spans="1:23" x14ac:dyDescent="0.25">
      <c r="M46" s="103"/>
      <c r="N46" s="103"/>
      <c r="Q46" s="32"/>
      <c r="S46" s="28"/>
      <c r="T46" s="59"/>
      <c r="V46" s="30"/>
    </row>
    <row r="47" spans="1:23" x14ac:dyDescent="0.25">
      <c r="M47" s="103"/>
      <c r="N47" s="103"/>
      <c r="Q47" s="37"/>
      <c r="S47" s="28"/>
      <c r="T47" s="59"/>
      <c r="V47" s="30"/>
    </row>
    <row r="48" spans="1:23" ht="15.75" customHeight="1" thickBot="1" x14ac:dyDescent="0.3">
      <c r="B48" s="17" t="s">
        <v>208</v>
      </c>
      <c r="C48" s="17"/>
      <c r="D48" s="17"/>
      <c r="E48" s="20"/>
      <c r="F48" s="18" t="s">
        <v>101</v>
      </c>
      <c r="G48" s="17" t="s">
        <v>142</v>
      </c>
      <c r="H48" s="17"/>
      <c r="I48" s="17"/>
      <c r="J48" s="17"/>
      <c r="K48" s="19"/>
      <c r="L48" s="20"/>
      <c r="M48" s="1"/>
      <c r="P48" s="17" t="s">
        <v>145</v>
      </c>
      <c r="Q48" s="17"/>
      <c r="R48" s="20"/>
      <c r="S48" s="20"/>
      <c r="T48" s="19"/>
      <c r="U48" s="17" t="s">
        <v>208</v>
      </c>
      <c r="W48" s="20"/>
    </row>
    <row r="49" spans="1:24" ht="15.75" thickBot="1" x14ac:dyDescent="0.3">
      <c r="A49" s="291" t="s">
        <v>224</v>
      </c>
      <c r="B49" s="284" t="s">
        <v>1</v>
      </c>
      <c r="C49" s="125" t="s">
        <v>2</v>
      </c>
      <c r="D49" s="100" t="s">
        <v>3</v>
      </c>
      <c r="E49" s="101" t="s">
        <v>4</v>
      </c>
      <c r="F49" s="101" t="s">
        <v>5</v>
      </c>
      <c r="G49" s="102" t="s">
        <v>7</v>
      </c>
      <c r="H49" s="102" t="s">
        <v>7</v>
      </c>
      <c r="I49" s="102" t="s">
        <v>43</v>
      </c>
      <c r="J49" s="126" t="s">
        <v>43</v>
      </c>
      <c r="K49" s="25" t="s">
        <v>8</v>
      </c>
      <c r="L49" s="134" t="s">
        <v>156</v>
      </c>
      <c r="M49" s="1"/>
      <c r="P49" s="139" t="s">
        <v>1</v>
      </c>
      <c r="Q49" s="15" t="s">
        <v>155</v>
      </c>
      <c r="R49" s="92" t="s">
        <v>100</v>
      </c>
      <c r="S49" s="27"/>
      <c r="T49" s="85"/>
      <c r="U49" s="261" t="s">
        <v>1</v>
      </c>
      <c r="W49" s="84" t="s">
        <v>156</v>
      </c>
    </row>
    <row r="50" spans="1:24" s="127" customFormat="1" x14ac:dyDescent="0.25">
      <c r="A50" s="314">
        <v>1</v>
      </c>
      <c r="B50" s="299">
        <v>25</v>
      </c>
      <c r="C50" s="173" t="s">
        <v>35</v>
      </c>
      <c r="D50" s="173" t="s">
        <v>36</v>
      </c>
      <c r="E50" s="174">
        <v>1999</v>
      </c>
      <c r="F50" s="112" t="s">
        <v>159</v>
      </c>
      <c r="G50" s="239">
        <v>3</v>
      </c>
      <c r="H50" s="239">
        <v>1</v>
      </c>
      <c r="I50" s="239">
        <v>1</v>
      </c>
      <c r="J50" s="240">
        <v>1</v>
      </c>
      <c r="K50" s="146">
        <f>SUM(G50:J50)</f>
        <v>6</v>
      </c>
      <c r="L50" s="64">
        <f>V50-W50</f>
        <v>2.0416666666666639E-2</v>
      </c>
      <c r="M50" s="164"/>
      <c r="N50" s="164"/>
      <c r="O50" s="164"/>
      <c r="P50" s="242">
        <v>26</v>
      </c>
      <c r="Q50" s="152">
        <v>0.57273148148148145</v>
      </c>
      <c r="R50" s="135">
        <v>0.54861111111111105</v>
      </c>
      <c r="S50" s="43"/>
      <c r="T50" s="167"/>
      <c r="U50" s="263">
        <v>25</v>
      </c>
      <c r="V50" s="168">
        <v>0.54125000000000001</v>
      </c>
      <c r="W50" s="241">
        <v>0.52083333333333337</v>
      </c>
    </row>
    <row r="51" spans="1:24" s="127" customFormat="1" x14ac:dyDescent="0.25">
      <c r="A51" s="314">
        <v>2</v>
      </c>
      <c r="B51" s="286">
        <v>27</v>
      </c>
      <c r="C51" s="117" t="s">
        <v>102</v>
      </c>
      <c r="D51" s="117" t="s">
        <v>103</v>
      </c>
      <c r="E51" s="114">
        <v>1999</v>
      </c>
      <c r="F51" s="117" t="s">
        <v>9</v>
      </c>
      <c r="G51" s="245">
        <v>2</v>
      </c>
      <c r="H51" s="44">
        <v>0</v>
      </c>
      <c r="I51" s="44">
        <v>1</v>
      </c>
      <c r="J51" s="223">
        <v>3</v>
      </c>
      <c r="K51" s="146">
        <f>SUM(G51:J51)</f>
        <v>6</v>
      </c>
      <c r="L51" s="33">
        <f>V51-W51</f>
        <v>2.1111111111111081E-2</v>
      </c>
      <c r="M51" s="164"/>
      <c r="N51" s="164"/>
      <c r="O51" s="164"/>
      <c r="P51" s="244">
        <v>28</v>
      </c>
      <c r="Q51" s="152">
        <v>0.57343749999999993</v>
      </c>
      <c r="R51" s="135">
        <v>0.54861111111111105</v>
      </c>
      <c r="S51" s="43"/>
      <c r="T51" s="167"/>
      <c r="U51" s="264">
        <v>27</v>
      </c>
      <c r="V51" s="168">
        <v>0.54194444444444445</v>
      </c>
      <c r="W51" s="241">
        <v>0.52083333333333337</v>
      </c>
    </row>
    <row r="52" spans="1:24" s="127" customFormat="1" x14ac:dyDescent="0.25">
      <c r="A52" s="314">
        <v>3</v>
      </c>
      <c r="B52" s="286">
        <v>26</v>
      </c>
      <c r="C52" s="117" t="s">
        <v>78</v>
      </c>
      <c r="D52" s="117" t="s">
        <v>124</v>
      </c>
      <c r="E52" s="114">
        <v>1999</v>
      </c>
      <c r="F52" s="110" t="s">
        <v>159</v>
      </c>
      <c r="G52" s="216">
        <v>1</v>
      </c>
      <c r="H52" s="216">
        <v>3</v>
      </c>
      <c r="I52" s="216">
        <v>3</v>
      </c>
      <c r="J52" s="243">
        <v>1</v>
      </c>
      <c r="K52" s="146">
        <f>SUM(G52:J52)</f>
        <v>8</v>
      </c>
      <c r="L52" s="33">
        <f>V52-W52</f>
        <v>2.1921296296296244E-2</v>
      </c>
      <c r="M52" s="164"/>
      <c r="N52" s="164"/>
      <c r="O52" s="164"/>
      <c r="P52" s="244">
        <v>19</v>
      </c>
      <c r="Q52" s="152">
        <v>0.57328703703703698</v>
      </c>
      <c r="R52" s="135">
        <v>0.54861111111111105</v>
      </c>
      <c r="S52" s="43"/>
      <c r="T52" s="167"/>
      <c r="U52" s="264">
        <v>26</v>
      </c>
      <c r="V52" s="168">
        <v>0.54275462962962961</v>
      </c>
      <c r="W52" s="241">
        <v>0.52083333333333337</v>
      </c>
    </row>
    <row r="53" spans="1:24" s="127" customFormat="1" x14ac:dyDescent="0.25">
      <c r="A53" s="314">
        <v>4</v>
      </c>
      <c r="B53" s="286">
        <v>28</v>
      </c>
      <c r="C53" s="110" t="s">
        <v>72</v>
      </c>
      <c r="D53" s="110" t="s">
        <v>73</v>
      </c>
      <c r="E53" s="31">
        <v>1998</v>
      </c>
      <c r="F53" s="110" t="s">
        <v>17</v>
      </c>
      <c r="G53" s="32">
        <v>4</v>
      </c>
      <c r="H53" s="32">
        <v>3</v>
      </c>
      <c r="I53" s="32">
        <v>1</v>
      </c>
      <c r="J53" s="219">
        <v>3</v>
      </c>
      <c r="K53" s="146">
        <f>SUM(G53:J53)</f>
        <v>11</v>
      </c>
      <c r="L53" s="33">
        <f>V53-W53</f>
        <v>2.3113425925925912E-2</v>
      </c>
      <c r="M53" s="164"/>
      <c r="N53" s="164"/>
      <c r="O53" s="164"/>
      <c r="P53" s="244">
        <v>22</v>
      </c>
      <c r="Q53" s="152">
        <v>0.5747916666666667</v>
      </c>
      <c r="R53" s="135">
        <v>0.54861111111111105</v>
      </c>
      <c r="S53" s="28"/>
      <c r="T53" s="167"/>
      <c r="U53" s="264">
        <v>28</v>
      </c>
      <c r="V53" s="168">
        <v>0.54394675925925928</v>
      </c>
      <c r="W53" s="241">
        <v>0.52083333333333337</v>
      </c>
    </row>
    <row r="54" spans="1:24" s="127" customFormat="1" x14ac:dyDescent="0.25">
      <c r="A54" s="314">
        <v>5</v>
      </c>
      <c r="B54" s="286">
        <v>31</v>
      </c>
      <c r="C54" s="117" t="s">
        <v>127</v>
      </c>
      <c r="D54" s="117" t="s">
        <v>128</v>
      </c>
      <c r="E54" s="114">
        <v>1999</v>
      </c>
      <c r="F54" s="117" t="s">
        <v>158</v>
      </c>
      <c r="G54" s="217">
        <v>3</v>
      </c>
      <c r="H54" s="217">
        <v>3</v>
      </c>
      <c r="I54" s="217">
        <v>3</v>
      </c>
      <c r="J54" s="224">
        <v>2</v>
      </c>
      <c r="K54" s="146">
        <f>SUM(G54:J54)</f>
        <v>11</v>
      </c>
      <c r="L54" s="33">
        <f>V54-W54</f>
        <v>2.3391203703703622E-2</v>
      </c>
      <c r="M54" s="163"/>
      <c r="N54" s="163"/>
      <c r="O54" s="163"/>
      <c r="P54" s="244">
        <v>29</v>
      </c>
      <c r="Q54" s="230">
        <v>0.57670138888888889</v>
      </c>
      <c r="R54" s="135">
        <v>0.54861111111111105</v>
      </c>
      <c r="S54" s="43"/>
      <c r="T54" s="37"/>
      <c r="U54" s="264">
        <v>31</v>
      </c>
      <c r="V54" s="312">
        <v>0.54422453703703699</v>
      </c>
      <c r="W54" s="241">
        <v>0.52083333333333337</v>
      </c>
    </row>
    <row r="55" spans="1:24" s="127" customFormat="1" x14ac:dyDescent="0.25">
      <c r="A55" s="314">
        <v>6</v>
      </c>
      <c r="B55" s="286">
        <v>32</v>
      </c>
      <c r="C55" s="110" t="s">
        <v>66</v>
      </c>
      <c r="D55" s="110" t="s">
        <v>19</v>
      </c>
      <c r="E55" s="31">
        <v>1998</v>
      </c>
      <c r="F55" s="236" t="s">
        <v>12</v>
      </c>
      <c r="G55" s="32">
        <v>4</v>
      </c>
      <c r="H55" s="32">
        <v>1</v>
      </c>
      <c r="I55" s="32">
        <v>4</v>
      </c>
      <c r="J55" s="219">
        <v>2</v>
      </c>
      <c r="K55" s="146">
        <f>SUM(G55:J55)</f>
        <v>11</v>
      </c>
      <c r="L55" s="33">
        <f>V55-W55</f>
        <v>2.4050925925925837E-2</v>
      </c>
      <c r="M55" s="164"/>
      <c r="N55" s="164"/>
      <c r="O55" s="164"/>
      <c r="P55" s="244">
        <v>18</v>
      </c>
      <c r="Q55" s="152">
        <v>0.57699074074074075</v>
      </c>
      <c r="R55" s="135">
        <v>0.54861111111111105</v>
      </c>
      <c r="S55" s="28"/>
      <c r="T55" s="167"/>
      <c r="U55" s="264">
        <v>32</v>
      </c>
      <c r="V55" s="168">
        <v>0.54488425925925921</v>
      </c>
      <c r="W55" s="241">
        <v>0.52083333333333337</v>
      </c>
    </row>
    <row r="56" spans="1:24" s="127" customFormat="1" x14ac:dyDescent="0.25">
      <c r="A56" s="314">
        <v>7</v>
      </c>
      <c r="B56" s="286">
        <v>29</v>
      </c>
      <c r="C56" s="117" t="s">
        <v>125</v>
      </c>
      <c r="D56" s="117" t="s">
        <v>126</v>
      </c>
      <c r="E56" s="114">
        <v>1998</v>
      </c>
      <c r="F56" s="117" t="s">
        <v>158</v>
      </c>
      <c r="G56" s="216">
        <v>3</v>
      </c>
      <c r="H56" s="216">
        <v>3</v>
      </c>
      <c r="I56" s="216">
        <v>4</v>
      </c>
      <c r="J56" s="243">
        <v>3</v>
      </c>
      <c r="K56" s="146">
        <f>SUM(G56:J56)</f>
        <v>13</v>
      </c>
      <c r="L56" s="33">
        <f>V56-W56</f>
        <v>2.4791666666666656E-2</v>
      </c>
      <c r="M56" s="164"/>
      <c r="N56" s="164"/>
      <c r="O56" s="164"/>
      <c r="P56" s="244">
        <v>23</v>
      </c>
      <c r="Q56" s="152">
        <v>0.57516203703703705</v>
      </c>
      <c r="R56" s="135">
        <v>0.54861111111111105</v>
      </c>
      <c r="S56" s="28"/>
      <c r="T56" s="37"/>
      <c r="U56" s="264">
        <v>29</v>
      </c>
      <c r="V56" s="312">
        <v>0.54562500000000003</v>
      </c>
      <c r="W56" s="241">
        <v>0.52083333333333337</v>
      </c>
    </row>
    <row r="57" spans="1:24" s="127" customFormat="1" x14ac:dyDescent="0.25">
      <c r="A57" s="314">
        <v>8</v>
      </c>
      <c r="B57" s="286">
        <v>30</v>
      </c>
      <c r="C57" s="110" t="s">
        <v>70</v>
      </c>
      <c r="D57" s="110" t="s">
        <v>71</v>
      </c>
      <c r="E57" s="31">
        <v>1998</v>
      </c>
      <c r="F57" s="110" t="s">
        <v>17</v>
      </c>
      <c r="G57" s="32">
        <v>2</v>
      </c>
      <c r="H57" s="32">
        <v>4</v>
      </c>
      <c r="I57" s="32">
        <v>1</v>
      </c>
      <c r="J57" s="219">
        <v>3</v>
      </c>
      <c r="K57" s="146">
        <f>SUM(G57:J57)</f>
        <v>10</v>
      </c>
      <c r="L57" s="33">
        <f>V57-W57</f>
        <v>2.6053240740740669E-2</v>
      </c>
      <c r="M57" s="164"/>
      <c r="N57" s="164"/>
      <c r="O57" s="164"/>
      <c r="P57" s="244">
        <v>24</v>
      </c>
      <c r="Q57" s="152">
        <v>0.57613425925925921</v>
      </c>
      <c r="R57" s="135">
        <v>0.54861111111111105</v>
      </c>
      <c r="S57" s="28"/>
      <c r="T57" s="167"/>
      <c r="U57" s="264">
        <v>30</v>
      </c>
      <c r="V57" s="168">
        <v>0.54688657407407404</v>
      </c>
      <c r="W57" s="241">
        <v>0.52083333333333337</v>
      </c>
    </row>
    <row r="58" spans="1:24" s="127" customFormat="1" x14ac:dyDescent="0.25">
      <c r="A58" s="314">
        <v>9</v>
      </c>
      <c r="B58" s="286">
        <v>34</v>
      </c>
      <c r="C58" s="117" t="s">
        <v>118</v>
      </c>
      <c r="D58" s="117" t="s">
        <v>77</v>
      </c>
      <c r="E58" s="114">
        <v>1998</v>
      </c>
      <c r="F58" s="117" t="s">
        <v>119</v>
      </c>
      <c r="G58" s="216">
        <v>3</v>
      </c>
      <c r="H58" s="216">
        <v>3</v>
      </c>
      <c r="I58" s="216">
        <v>3</v>
      </c>
      <c r="J58" s="243">
        <v>3</v>
      </c>
      <c r="K58" s="146">
        <f>SUM(G58:J58)</f>
        <v>12</v>
      </c>
      <c r="L58" s="33">
        <f>V58-W58</f>
        <v>2.6249999999999996E-2</v>
      </c>
      <c r="N58" s="164"/>
      <c r="O58" s="164"/>
      <c r="P58" s="244">
        <v>16</v>
      </c>
      <c r="Q58" s="152">
        <v>0.57807870370370373</v>
      </c>
      <c r="R58" s="135">
        <v>0.54861111111111105</v>
      </c>
      <c r="S58" s="43"/>
      <c r="T58" s="167"/>
      <c r="U58" s="264">
        <v>34</v>
      </c>
      <c r="V58" s="168">
        <v>0.54708333333333337</v>
      </c>
      <c r="W58" s="241">
        <v>0.52083333333333337</v>
      </c>
    </row>
    <row r="59" spans="1:24" s="127" customFormat="1" x14ac:dyDescent="0.25">
      <c r="A59" s="314">
        <v>10</v>
      </c>
      <c r="B59" s="286">
        <v>33</v>
      </c>
      <c r="C59" s="117" t="s">
        <v>33</v>
      </c>
      <c r="D59" s="117" t="s">
        <v>34</v>
      </c>
      <c r="E59" s="114">
        <v>1999</v>
      </c>
      <c r="F59" s="165" t="s">
        <v>22</v>
      </c>
      <c r="G59" s="44">
        <v>5</v>
      </c>
      <c r="H59" s="44">
        <v>3</v>
      </c>
      <c r="I59" s="44">
        <v>2</v>
      </c>
      <c r="J59" s="223">
        <v>1</v>
      </c>
      <c r="K59" s="146">
        <f>SUM(G59:J59)</f>
        <v>11</v>
      </c>
      <c r="L59" s="33">
        <f>V59-W59</f>
        <v>2.6597222222222161E-2</v>
      </c>
      <c r="M59" s="164"/>
      <c r="N59" s="164"/>
      <c r="O59" s="164"/>
      <c r="P59" s="244">
        <v>20</v>
      </c>
      <c r="Q59" s="152">
        <v>0.57732638888888888</v>
      </c>
      <c r="R59" s="135">
        <v>0.54861111111111105</v>
      </c>
      <c r="S59" s="28"/>
      <c r="T59" s="167"/>
      <c r="U59" s="264">
        <v>33</v>
      </c>
      <c r="V59" s="168">
        <v>0.54743055555555553</v>
      </c>
      <c r="W59" s="241">
        <v>0.52083333333333337</v>
      </c>
    </row>
    <row r="60" spans="1:24" s="127" customFormat="1" x14ac:dyDescent="0.25">
      <c r="A60" s="314">
        <v>11</v>
      </c>
      <c r="B60" s="286">
        <v>35</v>
      </c>
      <c r="C60" s="117" t="s">
        <v>37</v>
      </c>
      <c r="D60" s="117" t="s">
        <v>38</v>
      </c>
      <c r="E60" s="114">
        <v>1999</v>
      </c>
      <c r="F60" s="246" t="s">
        <v>12</v>
      </c>
      <c r="G60" s="44">
        <v>2</v>
      </c>
      <c r="H60" s="44">
        <v>5</v>
      </c>
      <c r="I60" s="44">
        <v>3</v>
      </c>
      <c r="J60" s="223">
        <v>3</v>
      </c>
      <c r="K60" s="146">
        <f>SUM(G60:J60)</f>
        <v>13</v>
      </c>
      <c r="L60" s="33">
        <f>V60-W60</f>
        <v>2.6979166666666665E-2</v>
      </c>
      <c r="M60" s="164"/>
      <c r="N60" s="164"/>
      <c r="O60" s="164"/>
      <c r="P60" s="244">
        <v>27</v>
      </c>
      <c r="Q60" s="152">
        <v>0.57879629629629636</v>
      </c>
      <c r="R60" s="135">
        <v>0.54861111111111105</v>
      </c>
      <c r="S60" s="28"/>
      <c r="T60" s="37"/>
      <c r="U60" s="264">
        <v>35</v>
      </c>
      <c r="V60" s="312">
        <v>0.54781250000000004</v>
      </c>
      <c r="W60" s="241">
        <v>0.52083333333333337</v>
      </c>
    </row>
    <row r="61" spans="1:24" s="127" customFormat="1" x14ac:dyDescent="0.25">
      <c r="A61" s="314">
        <v>12</v>
      </c>
      <c r="B61" s="286">
        <v>37</v>
      </c>
      <c r="C61" s="117" t="s">
        <v>121</v>
      </c>
      <c r="D61" s="117" t="s">
        <v>160</v>
      </c>
      <c r="E61" s="114">
        <v>1998</v>
      </c>
      <c r="F61" s="117" t="s">
        <v>158</v>
      </c>
      <c r="G61" s="216">
        <v>4</v>
      </c>
      <c r="H61" s="216">
        <v>3</v>
      </c>
      <c r="I61" s="216">
        <v>4</v>
      </c>
      <c r="J61" s="243">
        <v>4</v>
      </c>
      <c r="K61" s="146">
        <f>SUM(G61:J61)</f>
        <v>15</v>
      </c>
      <c r="L61" s="33">
        <f>V61-W61</f>
        <v>2.7465277777777741E-2</v>
      </c>
      <c r="M61" s="164"/>
      <c r="N61" s="164"/>
      <c r="O61" s="164"/>
      <c r="P61" s="244">
        <v>21</v>
      </c>
      <c r="Q61" s="152">
        <v>0.5799305555555555</v>
      </c>
      <c r="R61" s="135">
        <v>0.54861111111111105</v>
      </c>
      <c r="S61" s="43"/>
      <c r="T61" s="37"/>
      <c r="U61" s="264">
        <v>37</v>
      </c>
      <c r="V61" s="312">
        <v>0.54829861111111111</v>
      </c>
      <c r="W61" s="241">
        <v>0.52083333333333337</v>
      </c>
    </row>
    <row r="62" spans="1:24" s="127" customFormat="1" x14ac:dyDescent="0.25">
      <c r="A62" s="314">
        <v>13</v>
      </c>
      <c r="B62" s="286">
        <v>39</v>
      </c>
      <c r="C62" s="117" t="s">
        <v>15</v>
      </c>
      <c r="D62" s="117" t="s">
        <v>131</v>
      </c>
      <c r="E62" s="114">
        <v>1998</v>
      </c>
      <c r="F62" s="117" t="s">
        <v>158</v>
      </c>
      <c r="G62" s="216">
        <v>5</v>
      </c>
      <c r="H62" s="216">
        <v>5</v>
      </c>
      <c r="I62" s="216">
        <v>5</v>
      </c>
      <c r="J62" s="243">
        <v>4</v>
      </c>
      <c r="K62" s="146">
        <f>SUM(G62:J62)</f>
        <v>19</v>
      </c>
      <c r="L62" s="33">
        <f>V62-W62+X62</f>
        <v>3.770833333333326E-2</v>
      </c>
      <c r="M62" s="164" t="s">
        <v>227</v>
      </c>
      <c r="N62" s="164"/>
      <c r="O62" s="164"/>
      <c r="P62" s="244">
        <v>17</v>
      </c>
      <c r="Q62" s="32" t="s">
        <v>161</v>
      </c>
      <c r="R62" s="247" t="s">
        <v>154</v>
      </c>
      <c r="S62" s="43"/>
      <c r="T62" s="37"/>
      <c r="U62" s="264">
        <v>39</v>
      </c>
      <c r="V62" s="312">
        <v>0.55159722222222218</v>
      </c>
      <c r="W62" s="241">
        <v>0.52083333333333337</v>
      </c>
      <c r="X62" s="318">
        <v>6.9444444444444441E-3</v>
      </c>
    </row>
    <row r="63" spans="1:24" s="127" customFormat="1" x14ac:dyDescent="0.25">
      <c r="A63" s="292"/>
      <c r="B63" s="286">
        <v>36</v>
      </c>
      <c r="C63" s="117" t="s">
        <v>189</v>
      </c>
      <c r="D63" s="117" t="s">
        <v>190</v>
      </c>
      <c r="E63" s="114">
        <v>1999</v>
      </c>
      <c r="F63" s="236" t="s">
        <v>26</v>
      </c>
      <c r="G63" s="44"/>
      <c r="H63" s="44"/>
      <c r="I63" s="44"/>
      <c r="J63" s="223"/>
      <c r="K63" s="146"/>
      <c r="L63" s="33" t="s">
        <v>154</v>
      </c>
      <c r="M63" s="164"/>
      <c r="N63" s="164"/>
      <c r="O63" s="164"/>
      <c r="P63" s="244"/>
      <c r="Q63" s="152"/>
      <c r="R63" s="135"/>
      <c r="S63" s="28"/>
      <c r="T63" s="37"/>
      <c r="U63" s="264">
        <v>36</v>
      </c>
      <c r="V63" s="164"/>
      <c r="W63" s="241" t="s">
        <v>154</v>
      </c>
    </row>
    <row r="64" spans="1:24" s="127" customFormat="1" x14ac:dyDescent="0.25">
      <c r="A64" s="292"/>
      <c r="B64" s="286">
        <v>38</v>
      </c>
      <c r="C64" s="117" t="s">
        <v>191</v>
      </c>
      <c r="D64" s="117" t="s">
        <v>192</v>
      </c>
      <c r="E64" s="114">
        <v>1998</v>
      </c>
      <c r="F64" s="236" t="s">
        <v>26</v>
      </c>
      <c r="G64" s="216"/>
      <c r="H64" s="216"/>
      <c r="I64" s="216"/>
      <c r="J64" s="243"/>
      <c r="K64" s="146"/>
      <c r="L64" s="33" t="s">
        <v>154</v>
      </c>
      <c r="M64" s="164"/>
      <c r="N64" s="164"/>
      <c r="O64" s="164"/>
      <c r="P64" s="244"/>
      <c r="Q64" s="152"/>
      <c r="R64" s="135"/>
      <c r="S64" s="43"/>
      <c r="T64" s="37"/>
      <c r="U64" s="264">
        <v>38</v>
      </c>
      <c r="V64" s="164"/>
      <c r="W64" s="241" t="s">
        <v>154</v>
      </c>
    </row>
    <row r="65" spans="1:23" s="162" customFormat="1" ht="15.75" thickBot="1" x14ac:dyDescent="0.3">
      <c r="A65" s="296"/>
      <c r="B65" s="287">
        <v>40</v>
      </c>
      <c r="C65" s="118" t="s">
        <v>129</v>
      </c>
      <c r="D65" s="118" t="s">
        <v>130</v>
      </c>
      <c r="E65" s="119">
        <v>1998</v>
      </c>
      <c r="F65" s="118" t="s">
        <v>158</v>
      </c>
      <c r="G65" s="248"/>
      <c r="H65" s="248"/>
      <c r="I65" s="248"/>
      <c r="J65" s="249"/>
      <c r="K65" s="146"/>
      <c r="L65" s="153" t="s">
        <v>154</v>
      </c>
      <c r="M65" s="164"/>
      <c r="N65" s="164"/>
      <c r="O65" s="164"/>
      <c r="P65" s="250">
        <v>25</v>
      </c>
      <c r="Q65" s="32" t="s">
        <v>161</v>
      </c>
      <c r="R65" s="247" t="s">
        <v>154</v>
      </c>
      <c r="S65" s="87"/>
      <c r="T65" s="45"/>
      <c r="U65" s="201">
        <v>40</v>
      </c>
      <c r="V65" s="163"/>
      <c r="W65" s="241" t="s">
        <v>154</v>
      </c>
    </row>
    <row r="66" spans="1:23" s="127" customFormat="1" x14ac:dyDescent="0.25">
      <c r="B66" s="203"/>
      <c r="C66" s="61"/>
      <c r="D66" s="61"/>
      <c r="E66" s="55"/>
      <c r="F66" s="320" t="s">
        <v>228</v>
      </c>
      <c r="G66" s="320"/>
      <c r="H66" s="320"/>
      <c r="I66" s="320"/>
      <c r="J66" s="320"/>
      <c r="K66" s="320"/>
      <c r="L66" s="320"/>
      <c r="M66" s="164"/>
      <c r="N66" s="164"/>
      <c r="O66" s="164"/>
      <c r="P66" s="203"/>
      <c r="Q66" s="203"/>
      <c r="R66" s="55"/>
      <c r="S66" s="55"/>
      <c r="T66" s="37"/>
      <c r="U66" s="203"/>
      <c r="V66" s="164"/>
      <c r="W66" s="55"/>
    </row>
    <row r="67" spans="1:23" x14ac:dyDescent="0.25">
      <c r="B67" s="15"/>
      <c r="C67" s="39"/>
      <c r="D67" s="39"/>
      <c r="E67" s="85"/>
      <c r="F67" s="85"/>
      <c r="G67" s="85"/>
      <c r="H67" s="85"/>
      <c r="I67" s="85"/>
      <c r="J67" s="85"/>
      <c r="K67" s="85"/>
      <c r="L67" s="85"/>
      <c r="M67" s="1"/>
      <c r="P67" s="15"/>
      <c r="R67" s="85"/>
      <c r="U67" s="15"/>
      <c r="W67" s="85"/>
    </row>
    <row r="68" spans="1:23" s="40" customFormat="1" ht="16.5" thickBot="1" x14ac:dyDescent="0.3">
      <c r="B68" s="88" t="s">
        <v>138</v>
      </c>
      <c r="C68" s="88"/>
      <c r="D68" s="88"/>
      <c r="E68" s="89"/>
      <c r="F68" s="18" t="s">
        <v>101</v>
      </c>
      <c r="G68" s="17" t="s">
        <v>141</v>
      </c>
      <c r="H68" s="88"/>
      <c r="I68" s="88"/>
      <c r="J68" s="88"/>
      <c r="K68" s="90"/>
      <c r="L68" s="89"/>
      <c r="N68" s="41"/>
      <c r="O68" s="41"/>
      <c r="P68" s="88" t="s">
        <v>138</v>
      </c>
      <c r="Q68" s="88"/>
      <c r="R68" s="89"/>
      <c r="S68" s="89"/>
      <c r="T68" s="90"/>
      <c r="U68" s="88" t="s">
        <v>138</v>
      </c>
      <c r="V68" s="41"/>
      <c r="W68" s="89"/>
    </row>
    <row r="69" spans="1:23" s="40" customFormat="1" ht="15.75" thickBot="1" x14ac:dyDescent="0.3">
      <c r="A69" s="291" t="s">
        <v>224</v>
      </c>
      <c r="B69" s="298" t="s">
        <v>1</v>
      </c>
      <c r="C69" s="187" t="s">
        <v>2</v>
      </c>
      <c r="D69" s="188" t="s">
        <v>3</v>
      </c>
      <c r="E69" s="189" t="s">
        <v>4</v>
      </c>
      <c r="F69" s="189" t="s">
        <v>5</v>
      </c>
      <c r="G69" s="102" t="s">
        <v>7</v>
      </c>
      <c r="H69" s="102" t="s">
        <v>7</v>
      </c>
      <c r="I69" s="102" t="s">
        <v>43</v>
      </c>
      <c r="J69" s="102" t="s">
        <v>43</v>
      </c>
      <c r="K69" s="190" t="s">
        <v>8</v>
      </c>
      <c r="L69" s="134" t="s">
        <v>156</v>
      </c>
      <c r="N69" s="41"/>
      <c r="O69" s="41"/>
      <c r="P69" s="142" t="s">
        <v>1</v>
      </c>
      <c r="Q69" s="15" t="s">
        <v>155</v>
      </c>
      <c r="R69" s="84" t="s">
        <v>100</v>
      </c>
      <c r="S69" s="57"/>
      <c r="T69" s="50"/>
      <c r="U69" s="265" t="s">
        <v>1</v>
      </c>
      <c r="V69" s="41"/>
      <c r="W69" s="134" t="s">
        <v>156</v>
      </c>
    </row>
    <row r="70" spans="1:23" s="127" customFormat="1" x14ac:dyDescent="0.25">
      <c r="A70" s="314">
        <v>1</v>
      </c>
      <c r="B70" s="285">
        <v>41</v>
      </c>
      <c r="C70" s="198" t="s">
        <v>93</v>
      </c>
      <c r="D70" s="112" t="s">
        <v>94</v>
      </c>
      <c r="E70" s="113">
        <v>1980</v>
      </c>
      <c r="F70" s="112" t="s">
        <v>22</v>
      </c>
      <c r="G70" s="63">
        <v>0</v>
      </c>
      <c r="H70" s="63">
        <v>0</v>
      </c>
      <c r="I70" s="63">
        <v>2</v>
      </c>
      <c r="J70" s="218">
        <v>0</v>
      </c>
      <c r="K70" s="255">
        <f>SUM(G70:J70)</f>
        <v>2</v>
      </c>
      <c r="L70" s="64">
        <f>V70-W70</f>
        <v>2.0659722222222232E-2</v>
      </c>
      <c r="N70" s="164"/>
      <c r="O70" s="164"/>
      <c r="P70" s="149">
        <v>15</v>
      </c>
      <c r="Q70" s="152">
        <v>0.54030092592592593</v>
      </c>
      <c r="R70" s="135">
        <v>0.51875000000000004</v>
      </c>
      <c r="S70" s="43"/>
      <c r="T70" s="238"/>
      <c r="U70" s="111">
        <v>41</v>
      </c>
      <c r="V70" s="168">
        <v>0.5414930555555556</v>
      </c>
      <c r="W70" s="64">
        <v>0.52083333333333337</v>
      </c>
    </row>
    <row r="71" spans="1:23" s="162" customFormat="1" x14ac:dyDescent="0.25">
      <c r="A71" s="316">
        <v>2</v>
      </c>
      <c r="B71" s="288">
        <v>48</v>
      </c>
      <c r="C71" s="214" t="s">
        <v>222</v>
      </c>
      <c r="D71" s="117" t="s">
        <v>223</v>
      </c>
      <c r="E71" s="290"/>
      <c r="F71" s="117" t="s">
        <v>111</v>
      </c>
      <c r="G71" s="216">
        <v>0</v>
      </c>
      <c r="H71" s="32">
        <v>4</v>
      </c>
      <c r="I71" s="32">
        <v>1</v>
      </c>
      <c r="J71" s="219">
        <v>3</v>
      </c>
      <c r="K71" s="256">
        <f>SUM(G71:J71)</f>
        <v>8</v>
      </c>
      <c r="L71" s="33">
        <f>V71-W71</f>
        <v>2.3668981481481444E-2</v>
      </c>
      <c r="M71" s="127"/>
      <c r="N71" s="164"/>
      <c r="O71" s="164"/>
      <c r="P71" s="147"/>
      <c r="Q71" s="152"/>
      <c r="R71" s="135"/>
      <c r="S71" s="43"/>
      <c r="T71" s="238"/>
      <c r="U71" s="109">
        <v>48</v>
      </c>
      <c r="V71" s="168">
        <v>0.54450231481481481</v>
      </c>
      <c r="W71" s="33">
        <v>0.52083333333333337</v>
      </c>
    </row>
    <row r="72" spans="1:23" s="162" customFormat="1" ht="15.75" thickBot="1" x14ac:dyDescent="0.3">
      <c r="A72" s="316">
        <v>3</v>
      </c>
      <c r="B72" s="288">
        <v>47</v>
      </c>
      <c r="C72" s="214" t="s">
        <v>214</v>
      </c>
      <c r="D72" s="110" t="s">
        <v>215</v>
      </c>
      <c r="E72" s="31">
        <v>1972</v>
      </c>
      <c r="F72" s="110" t="s">
        <v>120</v>
      </c>
      <c r="G72" s="32">
        <v>1</v>
      </c>
      <c r="H72" s="32">
        <v>2</v>
      </c>
      <c r="I72" s="32">
        <v>5</v>
      </c>
      <c r="J72" s="219">
        <v>3</v>
      </c>
      <c r="K72" s="256">
        <f>SUM(G72:J72)</f>
        <v>11</v>
      </c>
      <c r="L72" s="33">
        <f>V72-W72</f>
        <v>2.3784722222222165E-2</v>
      </c>
      <c r="M72" s="127"/>
      <c r="N72" s="164"/>
      <c r="O72" s="164"/>
      <c r="P72" s="148"/>
      <c r="Q72" s="152"/>
      <c r="R72" s="135"/>
      <c r="S72" s="43"/>
      <c r="T72" s="238"/>
      <c r="U72" s="109">
        <v>47</v>
      </c>
      <c r="V72" s="168">
        <v>0.54461805555555554</v>
      </c>
      <c r="W72" s="33">
        <v>0.52083333333333337</v>
      </c>
    </row>
    <row r="73" spans="1:23" s="162" customFormat="1" x14ac:dyDescent="0.25">
      <c r="A73" s="316">
        <v>4</v>
      </c>
      <c r="B73" s="288">
        <v>42</v>
      </c>
      <c r="C73" s="214" t="s">
        <v>112</v>
      </c>
      <c r="D73" s="110" t="s">
        <v>113</v>
      </c>
      <c r="E73" s="31"/>
      <c r="F73" s="210" t="s">
        <v>111</v>
      </c>
      <c r="G73" s="32">
        <v>1</v>
      </c>
      <c r="H73" s="32">
        <v>2</v>
      </c>
      <c r="I73" s="32">
        <v>3</v>
      </c>
      <c r="J73" s="219">
        <v>3</v>
      </c>
      <c r="K73" s="256">
        <f>SUM(G73:J73)</f>
        <v>9</v>
      </c>
      <c r="L73" s="33">
        <f>V73-W73</f>
        <v>2.4143518518518481E-2</v>
      </c>
      <c r="M73" s="127"/>
      <c r="N73" s="164"/>
      <c r="O73" s="164"/>
      <c r="P73" s="37">
        <v>17</v>
      </c>
      <c r="Q73" s="38">
        <v>0.54084490740740743</v>
      </c>
      <c r="R73" s="43">
        <v>0.51875000000000004</v>
      </c>
      <c r="S73" s="28"/>
      <c r="T73" s="45"/>
      <c r="U73" s="109">
        <v>42</v>
      </c>
      <c r="V73" s="168">
        <v>0.54497685185185185</v>
      </c>
      <c r="W73" s="33">
        <v>0.52083333333333337</v>
      </c>
    </row>
    <row r="74" spans="1:23" s="127" customFormat="1" x14ac:dyDescent="0.25">
      <c r="A74" s="314">
        <v>5</v>
      </c>
      <c r="B74" s="138">
        <v>46</v>
      </c>
      <c r="C74" s="199" t="s">
        <v>182</v>
      </c>
      <c r="D74" s="117" t="s">
        <v>183</v>
      </c>
      <c r="E74" s="114">
        <v>1972</v>
      </c>
      <c r="F74" s="117" t="s">
        <v>120</v>
      </c>
      <c r="G74" s="44">
        <v>2</v>
      </c>
      <c r="H74" s="44">
        <v>0</v>
      </c>
      <c r="I74" s="44">
        <v>3</v>
      </c>
      <c r="J74" s="223">
        <v>1</v>
      </c>
      <c r="K74" s="256">
        <f>SUM(G74:J74)</f>
        <v>6</v>
      </c>
      <c r="L74" s="33">
        <f>V74-W74</f>
        <v>2.4236111111111125E-2</v>
      </c>
      <c r="M74" s="162"/>
      <c r="N74" s="163"/>
      <c r="O74" s="163"/>
      <c r="P74" s="45"/>
      <c r="Q74" s="167"/>
      <c r="R74" s="43"/>
      <c r="S74" s="43"/>
      <c r="T74" s="317"/>
      <c r="U74" s="116">
        <v>46</v>
      </c>
      <c r="V74" s="168">
        <v>0.5450694444444445</v>
      </c>
      <c r="W74" s="33">
        <v>0.52083333333333337</v>
      </c>
    </row>
    <row r="75" spans="1:23" s="127" customFormat="1" ht="15.75" thickBot="1" x14ac:dyDescent="0.3">
      <c r="A75" s="315">
        <v>6</v>
      </c>
      <c r="B75" s="301">
        <v>43</v>
      </c>
      <c r="C75" s="319" t="s">
        <v>90</v>
      </c>
      <c r="D75" s="118" t="s">
        <v>91</v>
      </c>
      <c r="E75" s="119">
        <v>1974</v>
      </c>
      <c r="F75" s="118" t="s">
        <v>92</v>
      </c>
      <c r="G75" s="49">
        <v>4</v>
      </c>
      <c r="H75" s="49">
        <v>1</v>
      </c>
      <c r="I75" s="49">
        <v>4</v>
      </c>
      <c r="J75" s="227">
        <v>4</v>
      </c>
      <c r="K75" s="256">
        <f>SUM(G75:J75)</f>
        <v>13</v>
      </c>
      <c r="L75" s="153">
        <f>V75-W75</f>
        <v>2.487268518518515E-2</v>
      </c>
      <c r="M75" s="162"/>
      <c r="N75" s="163"/>
      <c r="O75" s="163"/>
      <c r="P75" s="45">
        <v>16</v>
      </c>
      <c r="Q75" s="167">
        <v>0.54230324074074077</v>
      </c>
      <c r="R75" s="43">
        <v>0.51875000000000004</v>
      </c>
      <c r="S75" s="43"/>
      <c r="T75" s="317"/>
      <c r="U75" s="122">
        <v>43</v>
      </c>
      <c r="V75" s="168">
        <v>0.54570601851851852</v>
      </c>
      <c r="W75" s="33">
        <v>0.52083333333333337</v>
      </c>
    </row>
    <row r="76" spans="1:23" s="127" customFormat="1" x14ac:dyDescent="0.25">
      <c r="B76" s="37"/>
      <c r="C76" s="61"/>
      <c r="D76" s="86"/>
      <c r="F76" s="86"/>
      <c r="H76" s="37"/>
      <c r="I76" s="37"/>
      <c r="J76" s="37"/>
      <c r="K76" s="45"/>
      <c r="L76" s="43"/>
      <c r="N76" s="164"/>
      <c r="O76" s="164"/>
      <c r="P76" s="37"/>
      <c r="Q76" s="38"/>
      <c r="R76" s="43"/>
      <c r="S76" s="43"/>
      <c r="T76" s="238"/>
      <c r="U76" s="37"/>
      <c r="V76" s="168"/>
      <c r="W76" s="43"/>
    </row>
    <row r="77" spans="1:23" s="105" customFormat="1" ht="20.25" x14ac:dyDescent="0.3">
      <c r="B77" s="54"/>
      <c r="C77" s="276" t="s">
        <v>216</v>
      </c>
      <c r="D77" s="276"/>
      <c r="E77" s="276"/>
      <c r="F77" s="276"/>
      <c r="G77" s="276"/>
      <c r="H77" s="276"/>
      <c r="I77" s="276"/>
      <c r="J77" s="276"/>
      <c r="K77" s="276"/>
      <c r="L77" s="57"/>
      <c r="N77" s="103"/>
      <c r="O77" s="103"/>
      <c r="P77" s="54"/>
      <c r="Q77" s="35"/>
      <c r="R77" s="57"/>
      <c r="S77" s="57"/>
      <c r="T77" s="59"/>
      <c r="U77" s="54"/>
      <c r="V77" s="104"/>
      <c r="W77" s="57"/>
    </row>
    <row r="78" spans="1:23" x14ac:dyDescent="0.25">
      <c r="B78" s="15"/>
      <c r="C78" s="39"/>
      <c r="D78" s="39"/>
      <c r="E78" s="85"/>
      <c r="F78" s="85"/>
      <c r="G78" s="85"/>
      <c r="H78" s="85"/>
      <c r="I78" s="85"/>
      <c r="J78" s="85"/>
      <c r="K78" s="85"/>
      <c r="L78" s="85"/>
      <c r="M78" s="1"/>
      <c r="P78" s="15"/>
      <c r="R78" s="85"/>
      <c r="U78" s="15"/>
      <c r="W78" s="85"/>
    </row>
    <row r="79" spans="1:23" s="40" customFormat="1" x14ac:dyDescent="0.25">
      <c r="B79" s="45"/>
      <c r="C79" s="86"/>
      <c r="D79" s="86"/>
      <c r="E79" s="87"/>
      <c r="F79" s="86"/>
      <c r="G79" s="45"/>
      <c r="H79" s="45"/>
      <c r="I79" s="45"/>
      <c r="J79" s="45"/>
      <c r="K79" s="46"/>
      <c r="L79" s="43"/>
      <c r="N79" s="41"/>
      <c r="O79" s="41"/>
      <c r="P79" s="45"/>
      <c r="Q79" s="45"/>
      <c r="R79" s="43"/>
      <c r="S79" s="43"/>
      <c r="T79" s="46"/>
      <c r="U79" s="45"/>
      <c r="V79" s="41"/>
      <c r="W79" s="43"/>
    </row>
    <row r="80" spans="1:23" ht="16.5" thickBot="1" x14ac:dyDescent="0.3">
      <c r="B80" s="17" t="s">
        <v>206</v>
      </c>
      <c r="C80" s="17"/>
      <c r="D80" s="17"/>
      <c r="E80" s="20"/>
      <c r="F80" s="18" t="s">
        <v>101</v>
      </c>
      <c r="G80" s="17" t="s">
        <v>142</v>
      </c>
      <c r="H80" s="17"/>
      <c r="I80" s="17"/>
      <c r="J80" s="17"/>
      <c r="K80" s="19"/>
      <c r="L80" s="20"/>
      <c r="P80" s="17" t="s">
        <v>147</v>
      </c>
      <c r="Q80" s="17"/>
      <c r="R80" s="20"/>
      <c r="S80" s="20"/>
      <c r="T80" s="19"/>
      <c r="U80" s="17" t="s">
        <v>206</v>
      </c>
      <c r="W80" s="20"/>
    </row>
    <row r="81" spans="1:23" ht="15.75" thickBot="1" x14ac:dyDescent="0.3">
      <c r="A81" s="291" t="s">
        <v>224</v>
      </c>
      <c r="B81" s="297" t="s">
        <v>1</v>
      </c>
      <c r="C81" s="191" t="s">
        <v>2</v>
      </c>
      <c r="D81" s="192" t="s">
        <v>3</v>
      </c>
      <c r="E81" s="193" t="s">
        <v>4</v>
      </c>
      <c r="F81" s="193" t="s">
        <v>5</v>
      </c>
      <c r="G81" s="102" t="s">
        <v>7</v>
      </c>
      <c r="H81" s="102" t="s">
        <v>7</v>
      </c>
      <c r="I81" s="102" t="s">
        <v>43</v>
      </c>
      <c r="J81" s="126" t="s">
        <v>43</v>
      </c>
      <c r="K81" s="56" t="s">
        <v>8</v>
      </c>
      <c r="L81" s="108" t="s">
        <v>156</v>
      </c>
      <c r="P81" s="143" t="s">
        <v>1</v>
      </c>
      <c r="Q81" s="15" t="s">
        <v>155</v>
      </c>
      <c r="R81" s="26" t="s">
        <v>100</v>
      </c>
      <c r="S81" s="27"/>
      <c r="T81" s="85"/>
      <c r="U81" s="56" t="s">
        <v>1</v>
      </c>
      <c r="W81" s="108" t="s">
        <v>156</v>
      </c>
    </row>
    <row r="82" spans="1:23" s="127" customFormat="1" x14ac:dyDescent="0.25">
      <c r="A82" s="314">
        <v>1</v>
      </c>
      <c r="B82" s="285">
        <v>51</v>
      </c>
      <c r="C82" s="123" t="s">
        <v>164</v>
      </c>
      <c r="D82" s="204" t="s">
        <v>165</v>
      </c>
      <c r="E82" s="113">
        <v>1992</v>
      </c>
      <c r="F82" s="112" t="s">
        <v>17</v>
      </c>
      <c r="G82" s="205">
        <v>2</v>
      </c>
      <c r="H82" s="205">
        <v>1</v>
      </c>
      <c r="I82" s="205">
        <v>1</v>
      </c>
      <c r="J82" s="232">
        <v>1</v>
      </c>
      <c r="K82" s="146">
        <f>SUM(G82:J82)</f>
        <v>5</v>
      </c>
      <c r="L82" s="64">
        <f>V82-W82</f>
        <v>2.5381944444444415E-2</v>
      </c>
      <c r="N82" s="164"/>
      <c r="O82" s="164"/>
      <c r="P82" s="37"/>
      <c r="Q82" s="203"/>
      <c r="R82" s="28"/>
      <c r="S82" s="28"/>
      <c r="T82" s="55"/>
      <c r="U82" s="111">
        <v>51</v>
      </c>
      <c r="V82" s="312">
        <v>0.57885416666666667</v>
      </c>
      <c r="W82" s="233">
        <v>0.55347222222222225</v>
      </c>
    </row>
    <row r="83" spans="1:23" s="127" customFormat="1" x14ac:dyDescent="0.25">
      <c r="A83" s="314">
        <v>2</v>
      </c>
      <c r="B83" s="288">
        <v>60</v>
      </c>
      <c r="C83" s="160" t="s">
        <v>212</v>
      </c>
      <c r="D83" s="210" t="s">
        <v>213</v>
      </c>
      <c r="E83" s="31">
        <v>1982</v>
      </c>
      <c r="F83" s="110" t="s">
        <v>17</v>
      </c>
      <c r="G83" s="211">
        <v>2</v>
      </c>
      <c r="H83" s="211">
        <v>1</v>
      </c>
      <c r="I83" s="211">
        <v>2</v>
      </c>
      <c r="J83" s="234">
        <v>3</v>
      </c>
      <c r="K83" s="146">
        <f>SUM(G83:J83)</f>
        <v>8</v>
      </c>
      <c r="L83" s="33">
        <f>V83-W83</f>
        <v>2.6747685185185111E-2</v>
      </c>
      <c r="N83" s="164"/>
      <c r="O83" s="164"/>
      <c r="P83" s="37"/>
      <c r="Q83" s="203"/>
      <c r="R83" s="28"/>
      <c r="S83" s="28"/>
      <c r="T83" s="55"/>
      <c r="U83" s="109">
        <v>60</v>
      </c>
      <c r="V83" s="312">
        <v>0.58021990740740736</v>
      </c>
      <c r="W83" s="235">
        <v>0.55347222222222225</v>
      </c>
    </row>
    <row r="84" spans="1:23" s="127" customFormat="1" x14ac:dyDescent="0.25">
      <c r="A84" s="314">
        <v>3</v>
      </c>
      <c r="B84" s="288">
        <v>55</v>
      </c>
      <c r="C84" s="160" t="s">
        <v>171</v>
      </c>
      <c r="D84" s="210" t="s">
        <v>172</v>
      </c>
      <c r="E84" s="31">
        <v>1992</v>
      </c>
      <c r="F84" s="110" t="s">
        <v>23</v>
      </c>
      <c r="G84" s="211">
        <v>1</v>
      </c>
      <c r="H84" s="211">
        <v>2</v>
      </c>
      <c r="I84" s="211">
        <v>3</v>
      </c>
      <c r="J84" s="234">
        <v>2</v>
      </c>
      <c r="K84" s="146">
        <f>SUM(G84:J84)</f>
        <v>8</v>
      </c>
      <c r="L84" s="33">
        <f>V84-W84</f>
        <v>2.689814814814806E-2</v>
      </c>
      <c r="N84" s="164"/>
      <c r="O84" s="164"/>
      <c r="P84" s="147"/>
      <c r="Q84" s="211"/>
      <c r="R84" s="307"/>
      <c r="S84" s="28"/>
      <c r="T84" s="55"/>
      <c r="U84" s="109">
        <v>55</v>
      </c>
      <c r="V84" s="312">
        <v>0.58037037037037031</v>
      </c>
      <c r="W84" s="235">
        <v>0.55347222222222225</v>
      </c>
    </row>
    <row r="85" spans="1:23" s="127" customFormat="1" x14ac:dyDescent="0.25">
      <c r="A85" s="314">
        <v>4</v>
      </c>
      <c r="B85" s="288">
        <v>57</v>
      </c>
      <c r="C85" s="160" t="s">
        <v>75</v>
      </c>
      <c r="D85" s="210" t="s">
        <v>186</v>
      </c>
      <c r="E85" s="31">
        <v>1990</v>
      </c>
      <c r="F85" s="110" t="s">
        <v>120</v>
      </c>
      <c r="G85" s="211">
        <v>1</v>
      </c>
      <c r="H85" s="211">
        <v>2</v>
      </c>
      <c r="I85" s="211">
        <v>2</v>
      </c>
      <c r="J85" s="234">
        <v>1</v>
      </c>
      <c r="K85" s="146">
        <f>SUM(G85:J85)</f>
        <v>6</v>
      </c>
      <c r="L85" s="33">
        <f>V85-W85</f>
        <v>2.7106481481481426E-2</v>
      </c>
      <c r="N85" s="164"/>
      <c r="O85" s="164"/>
      <c r="P85" s="147"/>
      <c r="Q85" s="211"/>
      <c r="R85" s="307"/>
      <c r="S85" s="28"/>
      <c r="T85" s="55"/>
      <c r="U85" s="109">
        <v>57</v>
      </c>
      <c r="V85" s="312">
        <v>0.58057870370370368</v>
      </c>
      <c r="W85" s="235">
        <v>0.55347222222222225</v>
      </c>
    </row>
    <row r="86" spans="1:23" s="127" customFormat="1" x14ac:dyDescent="0.25">
      <c r="A86" s="314">
        <v>5</v>
      </c>
      <c r="B86" s="288">
        <v>56</v>
      </c>
      <c r="C86" s="110" t="s">
        <v>83</v>
      </c>
      <c r="D86" s="110" t="s">
        <v>84</v>
      </c>
      <c r="E86" s="31">
        <v>1992</v>
      </c>
      <c r="F86" s="110" t="s">
        <v>85</v>
      </c>
      <c r="G86" s="32">
        <v>2</v>
      </c>
      <c r="H86" s="32">
        <v>2</v>
      </c>
      <c r="I86" s="32">
        <v>1</v>
      </c>
      <c r="J86" s="219">
        <v>3</v>
      </c>
      <c r="K86" s="146">
        <f>SUM(G86:J86)</f>
        <v>8</v>
      </c>
      <c r="L86" s="33">
        <f>V86-W86</f>
        <v>2.7662037037037068E-2</v>
      </c>
      <c r="N86" s="164"/>
      <c r="O86" s="164"/>
      <c r="P86" s="37">
        <v>7</v>
      </c>
      <c r="Q86" s="238">
        <v>0.57081018518518511</v>
      </c>
      <c r="R86" s="43">
        <v>0.54861111111111105</v>
      </c>
      <c r="S86" s="28"/>
      <c r="T86" s="37"/>
      <c r="U86" s="109">
        <v>56</v>
      </c>
      <c r="V86" s="312">
        <v>0.58113425925925932</v>
      </c>
      <c r="W86" s="235">
        <v>0.55347222222222225</v>
      </c>
    </row>
    <row r="87" spans="1:23" s="127" customFormat="1" x14ac:dyDescent="0.25">
      <c r="A87" s="314">
        <v>6</v>
      </c>
      <c r="B87" s="288">
        <v>54</v>
      </c>
      <c r="C87" s="117" t="s">
        <v>86</v>
      </c>
      <c r="D87" s="117" t="s">
        <v>87</v>
      </c>
      <c r="E87" s="114">
        <v>1992</v>
      </c>
      <c r="F87" s="165" t="s">
        <v>46</v>
      </c>
      <c r="G87" s="44">
        <v>2</v>
      </c>
      <c r="H87" s="44">
        <v>0</v>
      </c>
      <c r="I87" s="44">
        <v>1</v>
      </c>
      <c r="J87" s="223">
        <v>1</v>
      </c>
      <c r="K87" s="146">
        <f>SUM(G87:J87)</f>
        <v>4</v>
      </c>
      <c r="L87" s="33">
        <f>V87-W87</f>
        <v>2.7939814814814778E-2</v>
      </c>
      <c r="N87" s="164"/>
      <c r="O87" s="164"/>
      <c r="P87" s="147">
        <v>6</v>
      </c>
      <c r="Q87" s="206">
        <v>0.57118055555555558</v>
      </c>
      <c r="R87" s="135">
        <v>0.54861111111111105</v>
      </c>
      <c r="S87" s="28"/>
      <c r="T87" s="37"/>
      <c r="U87" s="109">
        <v>54</v>
      </c>
      <c r="V87" s="312">
        <v>0.58141203703703703</v>
      </c>
      <c r="W87" s="235">
        <v>0.55347222222222225</v>
      </c>
    </row>
    <row r="88" spans="1:23" s="127" customFormat="1" x14ac:dyDescent="0.25">
      <c r="A88" s="314">
        <v>7</v>
      </c>
      <c r="B88" s="288">
        <v>59</v>
      </c>
      <c r="C88" s="160" t="s">
        <v>184</v>
      </c>
      <c r="D88" s="210" t="s">
        <v>185</v>
      </c>
      <c r="E88" s="31">
        <v>1981</v>
      </c>
      <c r="F88" s="110" t="s">
        <v>120</v>
      </c>
      <c r="G88" s="211">
        <v>2</v>
      </c>
      <c r="H88" s="211">
        <v>2</v>
      </c>
      <c r="I88" s="211">
        <v>2</v>
      </c>
      <c r="J88" s="234">
        <v>2</v>
      </c>
      <c r="K88" s="146">
        <f>SUM(G88:J88)</f>
        <v>8</v>
      </c>
      <c r="L88" s="33">
        <f>V88-W88</f>
        <v>2.8877314814814814E-2</v>
      </c>
      <c r="N88" s="164"/>
      <c r="O88" s="164"/>
      <c r="P88" s="37"/>
      <c r="Q88" s="203"/>
      <c r="R88" s="28"/>
      <c r="S88" s="28"/>
      <c r="T88" s="55"/>
      <c r="U88" s="109">
        <v>59</v>
      </c>
      <c r="V88" s="312">
        <v>0.58234953703703707</v>
      </c>
      <c r="W88" s="235">
        <v>0.55347222222222225</v>
      </c>
    </row>
    <row r="89" spans="1:23" s="127" customFormat="1" x14ac:dyDescent="0.25">
      <c r="A89" s="314">
        <v>8</v>
      </c>
      <c r="B89" s="288">
        <v>53</v>
      </c>
      <c r="C89" s="160" t="s">
        <v>184</v>
      </c>
      <c r="D89" s="210" t="s">
        <v>167</v>
      </c>
      <c r="E89" s="31">
        <v>1986</v>
      </c>
      <c r="F89" s="110" t="s">
        <v>17</v>
      </c>
      <c r="G89" s="211">
        <v>1</v>
      </c>
      <c r="H89" s="211">
        <v>0</v>
      </c>
      <c r="I89" s="211">
        <v>1</v>
      </c>
      <c r="J89" s="234">
        <v>1</v>
      </c>
      <c r="K89" s="146">
        <f>SUM(G89:J89)</f>
        <v>3</v>
      </c>
      <c r="L89" s="33">
        <f>V89-W89</f>
        <v>2.9618055555555522E-2</v>
      </c>
      <c r="N89" s="164"/>
      <c r="O89" s="164"/>
      <c r="P89" s="37"/>
      <c r="Q89" s="203"/>
      <c r="R89" s="28"/>
      <c r="S89" s="28"/>
      <c r="T89" s="55"/>
      <c r="U89" s="109">
        <v>53</v>
      </c>
      <c r="V89" s="312">
        <v>0.58309027777777778</v>
      </c>
      <c r="W89" s="235">
        <v>0.55347222222222225</v>
      </c>
    </row>
    <row r="90" spans="1:23" s="127" customFormat="1" x14ac:dyDescent="0.25">
      <c r="A90" s="292"/>
      <c r="B90" s="288">
        <v>58</v>
      </c>
      <c r="C90" s="160" t="s">
        <v>195</v>
      </c>
      <c r="D90" s="210" t="s">
        <v>77</v>
      </c>
      <c r="E90" s="31">
        <v>1993</v>
      </c>
      <c r="F90" s="236" t="s">
        <v>26</v>
      </c>
      <c r="G90" s="211">
        <v>4</v>
      </c>
      <c r="H90" s="211">
        <v>3</v>
      </c>
      <c r="I90" s="211"/>
      <c r="J90" s="234"/>
      <c r="K90" s="146">
        <f>SUM(G90:J90)</f>
        <v>7</v>
      </c>
      <c r="L90" s="33" t="s">
        <v>229</v>
      </c>
      <c r="N90" s="164"/>
      <c r="O90" s="164"/>
      <c r="P90" s="37"/>
      <c r="Q90" s="203"/>
      <c r="R90" s="28"/>
      <c r="S90" s="28"/>
      <c r="T90" s="55"/>
      <c r="U90" s="109">
        <v>58</v>
      </c>
      <c r="V90" s="164"/>
      <c r="W90" s="235">
        <v>0.55347222222222225</v>
      </c>
    </row>
    <row r="91" spans="1:23" s="127" customFormat="1" ht="15.75" thickBot="1" x14ac:dyDescent="0.3">
      <c r="A91" s="293"/>
      <c r="B91" s="289">
        <v>52</v>
      </c>
      <c r="C91" s="118" t="s">
        <v>88</v>
      </c>
      <c r="D91" s="118" t="s">
        <v>89</v>
      </c>
      <c r="E91" s="119">
        <v>1989</v>
      </c>
      <c r="F91" s="118" t="s">
        <v>85</v>
      </c>
      <c r="G91" s="49"/>
      <c r="H91" s="49"/>
      <c r="I91" s="49"/>
      <c r="J91" s="227"/>
      <c r="K91" s="146"/>
      <c r="L91" s="235" t="s">
        <v>154</v>
      </c>
      <c r="N91" s="164"/>
      <c r="O91" s="164"/>
      <c r="P91" s="37">
        <v>8</v>
      </c>
      <c r="Q91" s="203" t="s">
        <v>161</v>
      </c>
      <c r="R91" s="43" t="s">
        <v>154</v>
      </c>
      <c r="S91" s="28"/>
      <c r="T91" s="37"/>
      <c r="U91" s="120">
        <v>52</v>
      </c>
      <c r="V91" s="164"/>
      <c r="W91" s="237" t="s">
        <v>154</v>
      </c>
    </row>
    <row r="92" spans="1:23" s="162" customFormat="1" x14ac:dyDescent="0.25">
      <c r="B92" s="45"/>
      <c r="C92" s="86"/>
      <c r="D92" s="86"/>
      <c r="E92" s="87"/>
      <c r="F92" s="86"/>
      <c r="G92" s="45"/>
      <c r="H92" s="45"/>
      <c r="I92" s="45"/>
      <c r="J92" s="45"/>
      <c r="K92" s="45"/>
      <c r="L92" s="43"/>
      <c r="N92" s="163"/>
      <c r="O92" s="163"/>
      <c r="P92" s="45"/>
      <c r="Q92" s="45"/>
      <c r="R92" s="43"/>
      <c r="S92" s="43"/>
      <c r="T92" s="45"/>
      <c r="U92" s="45"/>
      <c r="V92" s="163"/>
      <c r="W92" s="43"/>
    </row>
    <row r="93" spans="1:23" x14ac:dyDescent="0.25">
      <c r="B93" s="54"/>
      <c r="C93" s="47"/>
      <c r="D93" s="69"/>
      <c r="E93" s="85"/>
      <c r="F93" s="69"/>
      <c r="G93" s="54"/>
      <c r="H93" s="54"/>
      <c r="I93" s="54"/>
      <c r="J93" s="54"/>
      <c r="K93" s="46"/>
      <c r="L93" s="57"/>
      <c r="P93" s="54"/>
      <c r="R93" s="57"/>
      <c r="S93" s="28"/>
      <c r="T93" s="37"/>
      <c r="U93" s="54"/>
      <c r="W93" s="57"/>
    </row>
    <row r="94" spans="1:23" x14ac:dyDescent="0.25">
      <c r="B94" s="54"/>
      <c r="C94" s="47"/>
      <c r="D94" s="69"/>
      <c r="E94" s="85"/>
      <c r="F94" s="69"/>
      <c r="G94" s="54"/>
      <c r="H94" s="54"/>
      <c r="I94" s="54"/>
      <c r="J94" s="54"/>
      <c r="K94" s="46"/>
      <c r="L94" s="57"/>
      <c r="P94" s="54"/>
      <c r="R94" s="57"/>
      <c r="S94" s="28"/>
      <c r="T94" s="37"/>
      <c r="U94" s="54"/>
      <c r="W94" s="57"/>
    </row>
    <row r="95" spans="1:23" x14ac:dyDescent="0.25">
      <c r="B95" s="54"/>
      <c r="C95" s="47"/>
      <c r="D95" s="69"/>
      <c r="E95" s="85"/>
      <c r="F95" s="69"/>
      <c r="G95" s="54"/>
      <c r="H95" s="54"/>
      <c r="I95" s="54"/>
      <c r="J95" s="54"/>
      <c r="K95" s="46"/>
      <c r="L95" s="57"/>
      <c r="P95" s="54"/>
      <c r="R95" s="57"/>
      <c r="S95" s="28"/>
      <c r="T95" s="37"/>
      <c r="U95" s="54"/>
      <c r="W95" s="57"/>
    </row>
    <row r="96" spans="1:23" x14ac:dyDescent="0.25">
      <c r="B96" s="54"/>
      <c r="C96" s="47"/>
      <c r="D96" s="69"/>
      <c r="E96" s="85"/>
      <c r="F96" s="69"/>
      <c r="G96" s="54"/>
      <c r="H96" s="54"/>
      <c r="I96" s="54"/>
      <c r="J96" s="54"/>
      <c r="K96" s="46"/>
      <c r="L96" s="57"/>
      <c r="P96" s="54"/>
      <c r="R96" s="57"/>
      <c r="S96" s="28"/>
      <c r="T96" s="37"/>
      <c r="U96" s="54"/>
      <c r="W96" s="57"/>
    </row>
    <row r="97" spans="1:23" ht="16.5" thickBot="1" x14ac:dyDescent="0.3">
      <c r="B97" s="17" t="s">
        <v>207</v>
      </c>
      <c r="C97" s="17"/>
      <c r="D97" s="17"/>
      <c r="E97" s="20"/>
      <c r="F97" s="18" t="s">
        <v>101</v>
      </c>
      <c r="G97" s="17" t="s">
        <v>142</v>
      </c>
      <c r="H97" s="17"/>
      <c r="I97" s="17"/>
      <c r="J97" s="17"/>
      <c r="K97" s="19"/>
      <c r="L97" s="20"/>
      <c r="P97" s="17" t="s">
        <v>147</v>
      </c>
      <c r="Q97" s="17"/>
      <c r="R97" s="20"/>
      <c r="S97" s="20"/>
      <c r="T97" s="19"/>
      <c r="U97" s="17" t="s">
        <v>207</v>
      </c>
      <c r="W97" s="20"/>
    </row>
    <row r="98" spans="1:23" ht="15.75" thickBot="1" x14ac:dyDescent="0.3">
      <c r="A98" s="291" t="s">
        <v>224</v>
      </c>
      <c r="B98" s="297" t="s">
        <v>1</v>
      </c>
      <c r="C98" s="191" t="s">
        <v>2</v>
      </c>
      <c r="D98" s="192" t="s">
        <v>3</v>
      </c>
      <c r="E98" s="193" t="s">
        <v>4</v>
      </c>
      <c r="F98" s="193" t="s">
        <v>5</v>
      </c>
      <c r="G98" s="102" t="s">
        <v>7</v>
      </c>
      <c r="H98" s="102" t="s">
        <v>7</v>
      </c>
      <c r="I98" s="102" t="s">
        <v>43</v>
      </c>
      <c r="J98" s="126" t="s">
        <v>43</v>
      </c>
      <c r="K98" s="25" t="s">
        <v>8</v>
      </c>
      <c r="L98" s="92" t="s">
        <v>156</v>
      </c>
      <c r="P98" s="143" t="s">
        <v>1</v>
      </c>
      <c r="Q98" s="15" t="s">
        <v>155</v>
      </c>
      <c r="R98" s="26" t="s">
        <v>100</v>
      </c>
      <c r="S98" s="27"/>
      <c r="T98" s="85"/>
      <c r="U98" s="56" t="s">
        <v>1</v>
      </c>
      <c r="W98" s="92" t="s">
        <v>156</v>
      </c>
    </row>
    <row r="99" spans="1:23" s="127" customFormat="1" x14ac:dyDescent="0.25">
      <c r="A99" s="314">
        <v>1</v>
      </c>
      <c r="B99" s="285">
        <v>62</v>
      </c>
      <c r="C99" s="112" t="s">
        <v>80</v>
      </c>
      <c r="D99" s="112" t="s">
        <v>81</v>
      </c>
      <c r="E99" s="113">
        <v>1994</v>
      </c>
      <c r="F99" s="123" t="s">
        <v>57</v>
      </c>
      <c r="G99" s="63">
        <v>0</v>
      </c>
      <c r="H99" s="63">
        <v>0</v>
      </c>
      <c r="I99" s="63">
        <v>1</v>
      </c>
      <c r="J99" s="218">
        <v>2</v>
      </c>
      <c r="K99" s="124">
        <f>SUM(G99:J99)</f>
        <v>3</v>
      </c>
      <c r="L99" s="33">
        <f>V99-W99</f>
        <v>2.6203703703703729E-2</v>
      </c>
      <c r="N99" s="164"/>
      <c r="O99" s="164"/>
      <c r="P99" s="147">
        <v>1</v>
      </c>
      <c r="Q99" s="152">
        <v>0.57171296296296303</v>
      </c>
      <c r="R99" s="135">
        <v>0.54861111111111105</v>
      </c>
      <c r="S99" s="43"/>
      <c r="T99" s="167"/>
      <c r="U99" s="111">
        <v>62</v>
      </c>
      <c r="V99" s="168">
        <v>0.57967592592592598</v>
      </c>
      <c r="W99" s="235">
        <v>0.55347222222222225</v>
      </c>
    </row>
    <row r="100" spans="1:23" s="127" customFormat="1" x14ac:dyDescent="0.25">
      <c r="A100" s="314">
        <v>2</v>
      </c>
      <c r="B100" s="288">
        <v>63</v>
      </c>
      <c r="C100" s="160" t="s">
        <v>121</v>
      </c>
      <c r="D100" s="210" t="s">
        <v>82</v>
      </c>
      <c r="E100" s="31">
        <v>1994</v>
      </c>
      <c r="F100" s="110" t="s">
        <v>159</v>
      </c>
      <c r="G100" s="32">
        <v>0</v>
      </c>
      <c r="H100" s="32">
        <v>3</v>
      </c>
      <c r="I100" s="32">
        <v>2</v>
      </c>
      <c r="J100" s="219">
        <v>2</v>
      </c>
      <c r="K100" s="116">
        <f>SUM(G100:J100)</f>
        <v>7</v>
      </c>
      <c r="L100" s="33">
        <f>V100-W100</f>
        <v>2.7743055555555562E-2</v>
      </c>
      <c r="M100" s="34"/>
      <c r="N100" s="164"/>
      <c r="O100" s="164"/>
      <c r="P100" s="147">
        <v>2</v>
      </c>
      <c r="Q100" s="152">
        <v>0.57188657407407406</v>
      </c>
      <c r="R100" s="135">
        <v>0.54861111111111105</v>
      </c>
      <c r="S100" s="43"/>
      <c r="T100" s="167"/>
      <c r="U100" s="109">
        <v>63</v>
      </c>
      <c r="V100" s="168">
        <v>0.58121527777777782</v>
      </c>
      <c r="W100" s="235">
        <v>0.55347222222222225</v>
      </c>
    </row>
    <row r="101" spans="1:23" s="127" customFormat="1" x14ac:dyDescent="0.25">
      <c r="A101" s="314">
        <v>3</v>
      </c>
      <c r="B101" s="288">
        <v>65</v>
      </c>
      <c r="C101" s="110" t="s">
        <v>193</v>
      </c>
      <c r="D101" s="110" t="s">
        <v>194</v>
      </c>
      <c r="E101" s="31">
        <v>1995</v>
      </c>
      <c r="F101" s="236" t="s">
        <v>26</v>
      </c>
      <c r="G101" s="32">
        <v>0</v>
      </c>
      <c r="H101" s="32">
        <v>3</v>
      </c>
      <c r="I101" s="32">
        <v>2</v>
      </c>
      <c r="J101" s="219">
        <v>2</v>
      </c>
      <c r="K101" s="116">
        <f>SUM(G101:J101)</f>
        <v>7</v>
      </c>
      <c r="L101" s="33">
        <f>V101-W101</f>
        <v>2.9918981481481421E-2</v>
      </c>
      <c r="N101" s="164"/>
      <c r="O101" s="164"/>
      <c r="P101" s="147"/>
      <c r="Q101" s="206"/>
      <c r="R101" s="135"/>
      <c r="S101" s="43"/>
      <c r="T101" s="167"/>
      <c r="U101" s="109">
        <v>65</v>
      </c>
      <c r="V101" s="168">
        <v>0.58339120370370368</v>
      </c>
      <c r="W101" s="235">
        <v>0.55347222222222225</v>
      </c>
    </row>
    <row r="102" spans="1:23" s="127" customFormat="1" x14ac:dyDescent="0.25">
      <c r="A102" s="314">
        <v>4</v>
      </c>
      <c r="B102" s="288">
        <v>64</v>
      </c>
      <c r="C102" s="110" t="s">
        <v>78</v>
      </c>
      <c r="D102" s="110" t="s">
        <v>79</v>
      </c>
      <c r="E102" s="31">
        <v>1995</v>
      </c>
      <c r="F102" s="110" t="s">
        <v>17</v>
      </c>
      <c r="G102" s="32">
        <v>3</v>
      </c>
      <c r="H102" s="32">
        <v>2</v>
      </c>
      <c r="I102" s="32">
        <v>2</v>
      </c>
      <c r="J102" s="219">
        <v>3</v>
      </c>
      <c r="K102" s="116">
        <f>SUM(G102:J102)</f>
        <v>10</v>
      </c>
      <c r="L102" s="33">
        <f>V102-W102</f>
        <v>3.1006944444444406E-2</v>
      </c>
      <c r="N102" s="164"/>
      <c r="O102" s="164"/>
      <c r="P102" s="147">
        <v>5</v>
      </c>
      <c r="Q102" s="206">
        <v>0.57542824074074073</v>
      </c>
      <c r="R102" s="135">
        <v>0.54861111111111105</v>
      </c>
      <c r="S102" s="43"/>
      <c r="T102" s="167"/>
      <c r="U102" s="109">
        <v>64</v>
      </c>
      <c r="V102" s="168">
        <v>0.58447916666666666</v>
      </c>
      <c r="W102" s="235">
        <v>0.55347222222222225</v>
      </c>
    </row>
    <row r="103" spans="1:23" s="127" customFormat="1" ht="15.75" thickBot="1" x14ac:dyDescent="0.3">
      <c r="A103" s="315"/>
      <c r="B103" s="289">
        <v>61</v>
      </c>
      <c r="C103" s="226" t="s">
        <v>76</v>
      </c>
      <c r="D103" s="171" t="s">
        <v>77</v>
      </c>
      <c r="E103" s="119">
        <v>1995</v>
      </c>
      <c r="F103" s="254" t="s">
        <v>26</v>
      </c>
      <c r="G103" s="60"/>
      <c r="H103" s="60"/>
      <c r="I103" s="60"/>
      <c r="J103" s="221"/>
      <c r="K103" s="122"/>
      <c r="L103" s="235" t="s">
        <v>154</v>
      </c>
      <c r="N103" s="164"/>
      <c r="O103" s="164"/>
      <c r="P103" s="147">
        <v>3</v>
      </c>
      <c r="Q103" s="152">
        <v>0.57120370370370377</v>
      </c>
      <c r="R103" s="135">
        <v>0.54861111111111105</v>
      </c>
      <c r="S103" s="43"/>
      <c r="T103" s="167"/>
      <c r="U103" s="120">
        <v>61</v>
      </c>
      <c r="V103" s="168"/>
      <c r="W103" s="237" t="s">
        <v>154</v>
      </c>
    </row>
    <row r="104" spans="1:23" x14ac:dyDescent="0.25">
      <c r="B104" s="37"/>
      <c r="C104" s="128"/>
      <c r="D104" s="129"/>
      <c r="E104" s="87"/>
      <c r="F104" s="129"/>
      <c r="G104" s="45"/>
      <c r="H104" s="45"/>
      <c r="I104" s="45"/>
      <c r="J104" s="45"/>
      <c r="K104" s="45"/>
      <c r="L104" s="43"/>
      <c r="P104" s="37"/>
      <c r="R104" s="43"/>
      <c r="S104" s="28"/>
      <c r="T104" s="37"/>
      <c r="U104" s="37"/>
      <c r="W104" s="43"/>
    </row>
    <row r="105" spans="1:23" x14ac:dyDescent="0.25">
      <c r="C105" s="157"/>
      <c r="D105" s="158"/>
    </row>
    <row r="106" spans="1:23" ht="16.5" thickBot="1" x14ac:dyDescent="0.3">
      <c r="B106" s="17" t="s">
        <v>204</v>
      </c>
      <c r="C106" s="17"/>
      <c r="D106" s="17"/>
      <c r="E106" s="20"/>
      <c r="F106" s="18" t="s">
        <v>101</v>
      </c>
      <c r="G106" s="17" t="s">
        <v>142</v>
      </c>
      <c r="H106" s="17"/>
      <c r="I106" s="17"/>
      <c r="J106" s="17"/>
      <c r="K106" s="19"/>
      <c r="L106" s="20"/>
      <c r="P106" s="17" t="s">
        <v>149</v>
      </c>
      <c r="Q106" s="17"/>
      <c r="R106" s="20"/>
      <c r="S106" s="20"/>
      <c r="T106" s="19"/>
      <c r="U106" s="17" t="s">
        <v>204</v>
      </c>
      <c r="W106" s="20"/>
    </row>
    <row r="107" spans="1:23" ht="15.75" thickBot="1" x14ac:dyDescent="0.3">
      <c r="A107" s="302" t="s">
        <v>224</v>
      </c>
      <c r="B107" s="295" t="s">
        <v>1</v>
      </c>
      <c r="C107" s="125" t="s">
        <v>2</v>
      </c>
      <c r="D107" s="100" t="s">
        <v>3</v>
      </c>
      <c r="E107" s="101" t="s">
        <v>4</v>
      </c>
      <c r="F107" s="101" t="s">
        <v>5</v>
      </c>
      <c r="G107" s="102" t="s">
        <v>7</v>
      </c>
      <c r="H107" s="102" t="s">
        <v>7</v>
      </c>
      <c r="I107" s="102" t="s">
        <v>43</v>
      </c>
      <c r="J107" s="102" t="s">
        <v>43</v>
      </c>
      <c r="K107" s="193" t="s">
        <v>8</v>
      </c>
      <c r="L107" s="134" t="s">
        <v>156</v>
      </c>
      <c r="P107" s="141" t="s">
        <v>1</v>
      </c>
      <c r="Q107" s="15" t="s">
        <v>155</v>
      </c>
      <c r="R107" s="108" t="s">
        <v>100</v>
      </c>
      <c r="S107" s="27"/>
      <c r="T107" s="85"/>
      <c r="U107" s="266" t="s">
        <v>1</v>
      </c>
      <c r="W107" s="134" t="s">
        <v>156</v>
      </c>
    </row>
    <row r="108" spans="1:23" s="127" customFormat="1" x14ac:dyDescent="0.25">
      <c r="A108" s="325">
        <v>1</v>
      </c>
      <c r="B108" s="268">
        <v>67</v>
      </c>
      <c r="C108" s="304" t="s">
        <v>219</v>
      </c>
      <c r="D108" s="204" t="s">
        <v>82</v>
      </c>
      <c r="E108" s="113">
        <v>1993</v>
      </c>
      <c r="F108" s="204" t="s">
        <v>120</v>
      </c>
      <c r="G108" s="63">
        <v>1</v>
      </c>
      <c r="H108" s="63">
        <v>0</v>
      </c>
      <c r="I108" s="63">
        <v>1</v>
      </c>
      <c r="J108" s="115">
        <v>1</v>
      </c>
      <c r="K108" s="308">
        <f>SUM(G108:J108)</f>
        <v>3</v>
      </c>
      <c r="L108" s="33">
        <f>V108-W108</f>
        <v>2.7013888888889226E-2</v>
      </c>
      <c r="M108"/>
      <c r="N108" s="1"/>
      <c r="O108" s="1"/>
      <c r="P108" s="18"/>
      <c r="Q108" s="15"/>
      <c r="R108" s="27"/>
      <c r="S108" s="27"/>
      <c r="T108" s="85"/>
      <c r="U108" s="268">
        <v>67</v>
      </c>
      <c r="V108" s="321">
        <v>0.57909722222222226</v>
      </c>
      <c r="W108" s="235">
        <v>0.55208333333333304</v>
      </c>
    </row>
    <row r="109" spans="1:23" ht="15.75" thickBot="1" x14ac:dyDescent="0.3">
      <c r="A109" s="326">
        <v>2</v>
      </c>
      <c r="B109" s="303">
        <v>66</v>
      </c>
      <c r="C109" s="305" t="s">
        <v>166</v>
      </c>
      <c r="D109" s="210" t="s">
        <v>167</v>
      </c>
      <c r="E109" s="31">
        <v>1990</v>
      </c>
      <c r="F109" s="110" t="s">
        <v>17</v>
      </c>
      <c r="G109" s="32">
        <v>1</v>
      </c>
      <c r="H109" s="32">
        <v>2</v>
      </c>
      <c r="I109" s="32">
        <v>1</v>
      </c>
      <c r="J109" s="177">
        <v>1</v>
      </c>
      <c r="K109" s="309">
        <f>SUM(G109:J109)</f>
        <v>5</v>
      </c>
      <c r="L109" s="33">
        <f>V109-W109</f>
        <v>2.8263888888889199E-2</v>
      </c>
      <c r="M109" s="127"/>
      <c r="N109" s="164"/>
      <c r="O109" s="164"/>
      <c r="P109" s="196"/>
      <c r="Q109" s="203"/>
      <c r="R109" s="28"/>
      <c r="S109" s="28"/>
      <c r="T109" s="55"/>
      <c r="U109" s="267">
        <v>66</v>
      </c>
      <c r="V109" s="312">
        <v>0.58034722222222224</v>
      </c>
      <c r="W109" s="237">
        <v>0.55208333333333304</v>
      </c>
    </row>
    <row r="110" spans="1:23" ht="15.75" thickBot="1" x14ac:dyDescent="0.3">
      <c r="A110" s="327">
        <v>3</v>
      </c>
      <c r="B110" s="267">
        <v>98</v>
      </c>
      <c r="C110" s="306" t="s">
        <v>225</v>
      </c>
      <c r="D110" s="215" t="s">
        <v>226</v>
      </c>
      <c r="E110" s="36">
        <v>1985</v>
      </c>
      <c r="F110" s="215"/>
      <c r="G110" s="60">
        <v>3</v>
      </c>
      <c r="H110" s="60">
        <v>3</v>
      </c>
      <c r="I110" s="60">
        <v>2</v>
      </c>
      <c r="J110" s="155">
        <v>1</v>
      </c>
      <c r="K110" s="310">
        <f>SUM(G110:J110)</f>
        <v>9</v>
      </c>
      <c r="L110" s="33">
        <f>V110-W110</f>
        <v>3.1817129629629903E-2</v>
      </c>
      <c r="P110" s="18"/>
      <c r="R110" s="27"/>
      <c r="S110" s="27"/>
      <c r="T110" s="85"/>
      <c r="U110" s="55">
        <v>98</v>
      </c>
      <c r="V110" s="321">
        <v>0.58390046296296294</v>
      </c>
      <c r="W110" s="237">
        <v>0.55208333333333304</v>
      </c>
    </row>
    <row r="111" spans="1:23" x14ac:dyDescent="0.25">
      <c r="C111" s="131"/>
      <c r="D111" s="132"/>
    </row>
    <row r="112" spans="1:23" ht="16.5" thickBot="1" x14ac:dyDescent="0.3">
      <c r="B112" s="17" t="s">
        <v>203</v>
      </c>
      <c r="C112" s="17"/>
      <c r="D112" s="17"/>
      <c r="E112" s="20"/>
      <c r="F112" s="18" t="s">
        <v>101</v>
      </c>
      <c r="G112" s="17" t="s">
        <v>142</v>
      </c>
      <c r="H112" s="17"/>
      <c r="I112" s="17"/>
      <c r="J112" s="17"/>
      <c r="K112" s="19"/>
      <c r="L112" s="20"/>
      <c r="P112" s="17" t="s">
        <v>149</v>
      </c>
      <c r="Q112" s="17"/>
      <c r="R112" s="20"/>
      <c r="S112" s="20"/>
      <c r="T112" s="19"/>
      <c r="U112" s="17" t="s">
        <v>203</v>
      </c>
      <c r="W112" s="20"/>
    </row>
    <row r="113" spans="1:23" ht="15.75" thickBot="1" x14ac:dyDescent="0.3">
      <c r="A113" s="291" t="s">
        <v>224</v>
      </c>
      <c r="B113" s="295" t="s">
        <v>1</v>
      </c>
      <c r="C113" s="125" t="s">
        <v>2</v>
      </c>
      <c r="D113" s="100" t="s">
        <v>3</v>
      </c>
      <c r="E113" s="101" t="s">
        <v>4</v>
      </c>
      <c r="F113" s="101" t="s">
        <v>5</v>
      </c>
      <c r="G113" s="102" t="s">
        <v>7</v>
      </c>
      <c r="H113" s="102" t="s">
        <v>7</v>
      </c>
      <c r="I113" s="91" t="s">
        <v>43</v>
      </c>
      <c r="J113" s="91" t="s">
        <v>43</v>
      </c>
      <c r="K113" s="154" t="s">
        <v>8</v>
      </c>
      <c r="L113" s="134" t="s">
        <v>156</v>
      </c>
      <c r="P113" s="141" t="s">
        <v>1</v>
      </c>
      <c r="Q113" s="15" t="s">
        <v>155</v>
      </c>
      <c r="R113" s="108" t="s">
        <v>100</v>
      </c>
      <c r="S113" s="27"/>
      <c r="T113" s="85"/>
      <c r="U113" s="266" t="s">
        <v>1</v>
      </c>
      <c r="W113" s="134" t="s">
        <v>156</v>
      </c>
    </row>
    <row r="114" spans="1:23" s="127" customFormat="1" x14ac:dyDescent="0.25">
      <c r="A114" s="314">
        <v>1</v>
      </c>
      <c r="B114" s="285">
        <v>69</v>
      </c>
      <c r="C114" s="112" t="s">
        <v>50</v>
      </c>
      <c r="D114" s="112" t="s">
        <v>51</v>
      </c>
      <c r="E114" s="113">
        <v>1995</v>
      </c>
      <c r="F114" s="112" t="s">
        <v>159</v>
      </c>
      <c r="G114" s="322">
        <v>0</v>
      </c>
      <c r="H114" s="322">
        <v>1</v>
      </c>
      <c r="I114" s="322">
        <v>1</v>
      </c>
      <c r="J114" s="323">
        <v>1</v>
      </c>
      <c r="K114" s="255">
        <f>SUM(G114:J114)</f>
        <v>3</v>
      </c>
      <c r="L114" s="33">
        <f>V114-W114</f>
        <v>2.8379629629629921E-2</v>
      </c>
      <c r="N114" s="164"/>
      <c r="O114" s="164"/>
      <c r="P114" s="228">
        <v>2</v>
      </c>
      <c r="Q114" s="206">
        <v>0.53915509259259264</v>
      </c>
      <c r="R114" s="135">
        <v>0.51874999999999993</v>
      </c>
      <c r="S114" s="28"/>
      <c r="T114" s="37"/>
      <c r="U114" s="111">
        <v>69</v>
      </c>
      <c r="V114" s="312">
        <v>0.58046296296296296</v>
      </c>
      <c r="W114" s="233">
        <v>0.55208333333333304</v>
      </c>
    </row>
    <row r="115" spans="1:23" s="127" customFormat="1" x14ac:dyDescent="0.25">
      <c r="A115" s="314">
        <v>2</v>
      </c>
      <c r="B115" s="288">
        <v>68</v>
      </c>
      <c r="C115" s="110" t="s">
        <v>55</v>
      </c>
      <c r="D115" s="110" t="s">
        <v>56</v>
      </c>
      <c r="E115" s="31">
        <v>1995</v>
      </c>
      <c r="F115" s="110" t="s">
        <v>159</v>
      </c>
      <c r="G115" s="32">
        <v>1</v>
      </c>
      <c r="H115" s="32">
        <v>1</v>
      </c>
      <c r="I115" s="32">
        <v>2</v>
      </c>
      <c r="J115" s="177">
        <v>2</v>
      </c>
      <c r="K115" s="256">
        <f>SUM(G115:J115)</f>
        <v>6</v>
      </c>
      <c r="L115" s="33">
        <f>V115-W115</f>
        <v>3.1087962962963234E-2</v>
      </c>
      <c r="M115" s="162"/>
      <c r="N115" s="163"/>
      <c r="O115" s="163"/>
      <c r="P115" s="147">
        <v>1</v>
      </c>
      <c r="Q115" s="151">
        <v>0.5386805555555555</v>
      </c>
      <c r="R115" s="135">
        <v>0.51874999999999993</v>
      </c>
      <c r="S115" s="28"/>
      <c r="T115" s="167"/>
      <c r="U115" s="109">
        <v>68</v>
      </c>
      <c r="V115" s="168">
        <v>0.58317129629629627</v>
      </c>
      <c r="W115" s="235">
        <v>0.55208333333333304</v>
      </c>
    </row>
    <row r="116" spans="1:23" s="162" customFormat="1" ht="15.75" thickBot="1" x14ac:dyDescent="0.3">
      <c r="A116" s="316">
        <v>3</v>
      </c>
      <c r="B116" s="288">
        <v>70</v>
      </c>
      <c r="C116" s="160" t="s">
        <v>58</v>
      </c>
      <c r="D116" s="210" t="s">
        <v>59</v>
      </c>
      <c r="E116" s="31">
        <v>1995</v>
      </c>
      <c r="F116" s="110" t="s">
        <v>159</v>
      </c>
      <c r="G116" s="32">
        <v>4</v>
      </c>
      <c r="H116" s="32">
        <v>3</v>
      </c>
      <c r="I116" s="32">
        <v>1</v>
      </c>
      <c r="J116" s="177">
        <v>0</v>
      </c>
      <c r="K116" s="256">
        <f>SUM(G116:J116)</f>
        <v>8</v>
      </c>
      <c r="L116" s="33">
        <f>V116-W116</f>
        <v>3.1550925925926232E-2</v>
      </c>
      <c r="N116" s="163"/>
      <c r="O116" s="163"/>
      <c r="P116" s="148">
        <v>3</v>
      </c>
      <c r="Q116" s="230">
        <v>0.54256944444444444</v>
      </c>
      <c r="R116" s="135">
        <v>0.51874999999999993</v>
      </c>
      <c r="S116" s="87"/>
      <c r="T116" s="45"/>
      <c r="U116" s="109">
        <v>70</v>
      </c>
      <c r="V116" s="168">
        <v>0.58363425925925927</v>
      </c>
      <c r="W116" s="235">
        <v>0.55208333333333304</v>
      </c>
    </row>
    <row r="117" spans="1:23" s="127" customFormat="1" ht="15.75" thickBot="1" x14ac:dyDescent="0.3">
      <c r="A117" s="315">
        <v>4</v>
      </c>
      <c r="B117" s="289">
        <v>71</v>
      </c>
      <c r="C117" s="272" t="s">
        <v>187</v>
      </c>
      <c r="D117" s="215" t="s">
        <v>188</v>
      </c>
      <c r="E117" s="36">
        <v>1995</v>
      </c>
      <c r="F117" s="121" t="s">
        <v>159</v>
      </c>
      <c r="G117" s="60">
        <v>1</v>
      </c>
      <c r="H117" s="60">
        <v>3</v>
      </c>
      <c r="I117" s="60">
        <v>4</v>
      </c>
      <c r="J117" s="155">
        <v>2</v>
      </c>
      <c r="K117" s="257">
        <f>SUM(G117:J117)</f>
        <v>10</v>
      </c>
      <c r="L117" s="33">
        <f>V117-W117</f>
        <v>3.1608796296296648E-2</v>
      </c>
      <c r="N117" s="164"/>
      <c r="O117" s="164"/>
      <c r="P117" s="37"/>
      <c r="Q117" s="203"/>
      <c r="R117" s="43"/>
      <c r="S117" s="28"/>
      <c r="T117" s="37"/>
      <c r="U117" s="120">
        <v>71</v>
      </c>
      <c r="V117" s="312">
        <v>0.58369212962962969</v>
      </c>
      <c r="W117" s="237">
        <v>0.55208333333333304</v>
      </c>
    </row>
    <row r="118" spans="1:23" x14ac:dyDescent="0.25">
      <c r="B118" s="54"/>
      <c r="C118" s="47"/>
      <c r="D118" s="69"/>
      <c r="E118" s="85"/>
      <c r="F118" s="39"/>
      <c r="G118" s="54"/>
      <c r="H118" s="54"/>
      <c r="I118" s="54"/>
      <c r="J118" s="54"/>
      <c r="K118" s="46"/>
      <c r="L118" s="57"/>
      <c r="P118" s="54"/>
      <c r="R118" s="57"/>
      <c r="S118" s="28"/>
      <c r="T118" s="37"/>
      <c r="U118" s="54"/>
      <c r="W118" s="57"/>
    </row>
    <row r="119" spans="1:23" x14ac:dyDescent="0.25">
      <c r="B119" s="37"/>
      <c r="C119" s="128"/>
      <c r="D119" s="129"/>
      <c r="E119" s="87"/>
      <c r="F119" s="129"/>
      <c r="G119" s="45"/>
      <c r="H119" s="45"/>
      <c r="I119" s="45"/>
      <c r="J119" s="45"/>
      <c r="K119" s="45"/>
      <c r="L119" s="43"/>
      <c r="P119" s="37"/>
      <c r="R119" s="43"/>
      <c r="S119" s="28"/>
      <c r="T119" s="37"/>
      <c r="U119" s="37"/>
      <c r="W119" s="43"/>
    </row>
    <row r="120" spans="1:23" ht="16.5" thickBot="1" x14ac:dyDescent="0.3">
      <c r="B120" s="17" t="s">
        <v>146</v>
      </c>
      <c r="C120" s="17"/>
      <c r="D120" s="17"/>
      <c r="E120" s="20"/>
      <c r="F120" s="18" t="s">
        <v>101</v>
      </c>
      <c r="G120" s="17" t="s">
        <v>142</v>
      </c>
      <c r="H120" s="17"/>
      <c r="I120" s="17"/>
      <c r="J120" s="17"/>
      <c r="K120" s="19"/>
      <c r="L120" s="20"/>
      <c r="M120" s="1"/>
      <c r="P120" s="17" t="s">
        <v>146</v>
      </c>
      <c r="Q120" s="17"/>
      <c r="R120" s="20"/>
      <c r="S120" s="20"/>
      <c r="T120" s="19"/>
      <c r="U120" s="17" t="s">
        <v>146</v>
      </c>
      <c r="W120" s="20"/>
    </row>
    <row r="121" spans="1:23" ht="15.75" thickBot="1" x14ac:dyDescent="0.3">
      <c r="A121" s="291" t="s">
        <v>224</v>
      </c>
      <c r="B121" s="284" t="s">
        <v>1</v>
      </c>
      <c r="C121" s="125" t="s">
        <v>2</v>
      </c>
      <c r="D121" s="100" t="s">
        <v>3</v>
      </c>
      <c r="E121" s="101" t="s">
        <v>4</v>
      </c>
      <c r="F121" s="101" t="s">
        <v>5</v>
      </c>
      <c r="G121" s="102" t="s">
        <v>7</v>
      </c>
      <c r="H121" s="102" t="s">
        <v>7</v>
      </c>
      <c r="I121" s="102" t="s">
        <v>43</v>
      </c>
      <c r="J121" s="126" t="s">
        <v>43</v>
      </c>
      <c r="K121" s="56" t="s">
        <v>8</v>
      </c>
      <c r="L121" s="134" t="s">
        <v>156</v>
      </c>
      <c r="P121" s="139" t="s">
        <v>1</v>
      </c>
      <c r="Q121" s="15" t="s">
        <v>155</v>
      </c>
      <c r="R121" s="108" t="s">
        <v>100</v>
      </c>
      <c r="S121" s="27"/>
      <c r="T121" s="85"/>
      <c r="U121" s="261" t="s">
        <v>1</v>
      </c>
      <c r="W121" s="134" t="s">
        <v>156</v>
      </c>
    </row>
    <row r="122" spans="1:23" s="127" customFormat="1" x14ac:dyDescent="0.25">
      <c r="A122" s="314">
        <v>1</v>
      </c>
      <c r="B122" s="324">
        <v>73</v>
      </c>
      <c r="C122" s="273" t="s">
        <v>62</v>
      </c>
      <c r="D122" s="222" t="s">
        <v>63</v>
      </c>
      <c r="E122" s="174">
        <v>1997</v>
      </c>
      <c r="F122" s="222" t="s">
        <v>9</v>
      </c>
      <c r="G122" s="239">
        <v>1</v>
      </c>
      <c r="H122" s="239">
        <v>1</v>
      </c>
      <c r="I122" s="239">
        <v>2</v>
      </c>
      <c r="J122" s="240">
        <v>1</v>
      </c>
      <c r="K122" s="146">
        <f>SUM(G122:J122)</f>
        <v>5</v>
      </c>
      <c r="L122" s="64">
        <f>V122-W122</f>
        <v>2.5243055555555838E-2</v>
      </c>
      <c r="N122" s="164"/>
      <c r="O122" s="164"/>
      <c r="P122" s="149">
        <v>12</v>
      </c>
      <c r="Q122" s="152">
        <v>0.57285879629629632</v>
      </c>
      <c r="R122" s="135">
        <v>0.54861111111111105</v>
      </c>
      <c r="S122" s="43"/>
      <c r="T122" s="167"/>
      <c r="U122" s="124">
        <v>73</v>
      </c>
      <c r="V122" s="168">
        <v>0.57732638888888888</v>
      </c>
      <c r="W122" s="233">
        <v>0.55208333333333304</v>
      </c>
    </row>
    <row r="123" spans="1:23" s="162" customFormat="1" x14ac:dyDescent="0.25">
      <c r="A123" s="316">
        <v>2</v>
      </c>
      <c r="B123" s="294">
        <v>77</v>
      </c>
      <c r="C123" s="246" t="s">
        <v>64</v>
      </c>
      <c r="D123" s="165" t="s">
        <v>65</v>
      </c>
      <c r="E123" s="114">
        <v>1997</v>
      </c>
      <c r="F123" s="165" t="s">
        <v>137</v>
      </c>
      <c r="G123" s="44">
        <v>3</v>
      </c>
      <c r="H123" s="44">
        <v>2</v>
      </c>
      <c r="I123" s="44">
        <v>2</v>
      </c>
      <c r="J123" s="223">
        <v>2</v>
      </c>
      <c r="K123" s="146">
        <f>SUM(G123:J123)</f>
        <v>9</v>
      </c>
      <c r="L123" s="33">
        <f>V123-W123</f>
        <v>2.724537037037067E-2</v>
      </c>
      <c r="N123" s="163"/>
      <c r="O123" s="163"/>
      <c r="P123" s="225">
        <v>13</v>
      </c>
      <c r="Q123" s="151">
        <v>0.5753125</v>
      </c>
      <c r="R123" s="135">
        <v>0.54861111111111105</v>
      </c>
      <c r="S123" s="43"/>
      <c r="T123" s="167"/>
      <c r="U123" s="270">
        <v>77</v>
      </c>
      <c r="V123" s="168">
        <v>0.57932870370370371</v>
      </c>
      <c r="W123" s="235">
        <v>0.55208333333333304</v>
      </c>
    </row>
    <row r="124" spans="1:23" s="127" customFormat="1" x14ac:dyDescent="0.25">
      <c r="A124" s="314">
        <v>3</v>
      </c>
      <c r="B124" s="138">
        <v>75</v>
      </c>
      <c r="C124" s="246" t="s">
        <v>68</v>
      </c>
      <c r="D124" s="165" t="s">
        <v>69</v>
      </c>
      <c r="E124" s="114">
        <v>1997</v>
      </c>
      <c r="F124" s="117" t="s">
        <v>159</v>
      </c>
      <c r="G124" s="44">
        <v>3</v>
      </c>
      <c r="H124" s="44">
        <v>2</v>
      </c>
      <c r="I124" s="44">
        <v>1</v>
      </c>
      <c r="J124" s="223">
        <v>2</v>
      </c>
      <c r="K124" s="146">
        <f>SUM(G124:J124)</f>
        <v>8</v>
      </c>
      <c r="L124" s="33">
        <f>V124-W124</f>
        <v>2.811342592592625E-2</v>
      </c>
      <c r="N124" s="164"/>
      <c r="O124" s="164"/>
      <c r="P124" s="147">
        <v>11</v>
      </c>
      <c r="Q124" s="152">
        <v>0.57413194444444449</v>
      </c>
      <c r="R124" s="135">
        <v>0.54861111111111105</v>
      </c>
      <c r="S124" s="43"/>
      <c r="T124" s="167"/>
      <c r="U124" s="116">
        <v>75</v>
      </c>
      <c r="V124" s="168">
        <v>0.58019675925925929</v>
      </c>
      <c r="W124" s="235">
        <v>0.55208333333333304</v>
      </c>
    </row>
    <row r="125" spans="1:23" s="127" customFormat="1" x14ac:dyDescent="0.25">
      <c r="A125" s="314">
        <v>4</v>
      </c>
      <c r="B125" s="138">
        <v>76</v>
      </c>
      <c r="C125" s="117" t="s">
        <v>122</v>
      </c>
      <c r="D125" s="117" t="s">
        <v>123</v>
      </c>
      <c r="E125" s="114">
        <v>1996</v>
      </c>
      <c r="F125" s="117" t="s">
        <v>46</v>
      </c>
      <c r="G125" s="217">
        <v>1</v>
      </c>
      <c r="H125" s="217">
        <v>5</v>
      </c>
      <c r="I125" s="217">
        <v>4</v>
      </c>
      <c r="J125" s="224">
        <v>1</v>
      </c>
      <c r="K125" s="146">
        <f>SUM(G125:J125)</f>
        <v>11</v>
      </c>
      <c r="L125" s="33">
        <f>V125-W125</f>
        <v>2.8842592592592919E-2</v>
      </c>
      <c r="M125" s="162"/>
      <c r="N125" s="163"/>
      <c r="O125" s="163"/>
      <c r="P125" s="147">
        <v>15</v>
      </c>
      <c r="Q125" s="151">
        <v>0.57498842592592592</v>
      </c>
      <c r="R125" s="135">
        <v>0.54861111111111105</v>
      </c>
      <c r="S125" s="43"/>
      <c r="T125" s="167"/>
      <c r="U125" s="116">
        <v>76</v>
      </c>
      <c r="V125" s="168">
        <v>0.58092592592592596</v>
      </c>
      <c r="W125" s="235">
        <v>0.55208333333333304</v>
      </c>
    </row>
    <row r="126" spans="1:23" s="162" customFormat="1" x14ac:dyDescent="0.25">
      <c r="A126" s="316">
        <v>5</v>
      </c>
      <c r="B126" s="294">
        <v>78</v>
      </c>
      <c r="C126" s="117" t="s">
        <v>20</v>
      </c>
      <c r="D126" s="117" t="s">
        <v>74</v>
      </c>
      <c r="E126" s="114">
        <v>1997</v>
      </c>
      <c r="F126" s="246" t="s">
        <v>12</v>
      </c>
      <c r="G126" s="44">
        <v>4</v>
      </c>
      <c r="H126" s="44">
        <v>5</v>
      </c>
      <c r="I126" s="44">
        <v>1</v>
      </c>
      <c r="J126" s="223">
        <v>2</v>
      </c>
      <c r="K126" s="146">
        <f>SUM(G126:J126)</f>
        <v>12</v>
      </c>
      <c r="L126" s="33">
        <f>V126-W126</f>
        <v>3.4398148148148455E-2</v>
      </c>
      <c r="M126" s="127"/>
      <c r="N126" s="164"/>
      <c r="O126" s="164"/>
      <c r="P126" s="225">
        <v>14</v>
      </c>
      <c r="Q126" s="32" t="s">
        <v>161</v>
      </c>
      <c r="R126" s="135" t="s">
        <v>154</v>
      </c>
      <c r="S126" s="43"/>
      <c r="T126" s="167"/>
      <c r="U126" s="270">
        <v>78</v>
      </c>
      <c r="V126" s="168">
        <v>0.58648148148148149</v>
      </c>
      <c r="W126" s="235">
        <v>0.55208333333333304</v>
      </c>
    </row>
    <row r="127" spans="1:23" s="162" customFormat="1" x14ac:dyDescent="0.25">
      <c r="A127" s="316"/>
      <c r="B127" s="288">
        <v>72</v>
      </c>
      <c r="C127" s="246" t="s">
        <v>75</v>
      </c>
      <c r="D127" s="165" t="s">
        <v>71</v>
      </c>
      <c r="E127" s="114">
        <v>1996</v>
      </c>
      <c r="F127" s="236" t="s">
        <v>17</v>
      </c>
      <c r="G127" s="32"/>
      <c r="H127" s="32"/>
      <c r="I127" s="32"/>
      <c r="J127" s="219"/>
      <c r="K127" s="146"/>
      <c r="L127" s="235" t="s">
        <v>154</v>
      </c>
      <c r="M127" s="127"/>
      <c r="N127" s="164"/>
      <c r="O127" s="164"/>
      <c r="P127" s="147">
        <v>9</v>
      </c>
      <c r="Q127" s="152">
        <v>0.57277777777777772</v>
      </c>
      <c r="R127" s="135">
        <v>0.54861111111111105</v>
      </c>
      <c r="S127" s="43"/>
      <c r="T127" s="167"/>
      <c r="U127" s="109">
        <v>72</v>
      </c>
      <c r="V127" s="168"/>
      <c r="W127" s="235" t="s">
        <v>154</v>
      </c>
    </row>
    <row r="128" spans="1:23" s="162" customFormat="1" ht="15.75" thickBot="1" x14ac:dyDescent="0.3">
      <c r="A128" s="313"/>
      <c r="B128" s="301">
        <v>74</v>
      </c>
      <c r="C128" s="118" t="s">
        <v>67</v>
      </c>
      <c r="D128" s="118" t="s">
        <v>25</v>
      </c>
      <c r="E128" s="119">
        <v>1997</v>
      </c>
      <c r="F128" s="118" t="s">
        <v>26</v>
      </c>
      <c r="G128" s="49"/>
      <c r="H128" s="49"/>
      <c r="I128" s="49"/>
      <c r="J128" s="227"/>
      <c r="K128" s="146"/>
      <c r="L128" s="235" t="s">
        <v>154</v>
      </c>
      <c r="M128" s="127"/>
      <c r="N128" s="164"/>
      <c r="O128" s="164"/>
      <c r="P128" s="148">
        <v>10</v>
      </c>
      <c r="Q128" s="152">
        <v>0.57310185185185192</v>
      </c>
      <c r="R128" s="135">
        <v>0.54861111111111105</v>
      </c>
      <c r="S128" s="43"/>
      <c r="T128" s="167"/>
      <c r="U128" s="122">
        <v>74</v>
      </c>
      <c r="V128" s="168"/>
      <c r="W128" s="237" t="s">
        <v>154</v>
      </c>
    </row>
    <row r="129" spans="1:23" x14ac:dyDescent="0.25">
      <c r="B129" s="15"/>
      <c r="P129" s="15"/>
      <c r="U129" s="15"/>
    </row>
    <row r="130" spans="1:23" x14ac:dyDescent="0.25">
      <c r="M130" s="1"/>
      <c r="Q130" s="37"/>
      <c r="S130" s="28"/>
      <c r="T130" s="38"/>
    </row>
    <row r="131" spans="1:23" ht="20.25" x14ac:dyDescent="0.3">
      <c r="B131" s="15"/>
      <c r="C131" s="276" t="s">
        <v>217</v>
      </c>
      <c r="D131" s="276"/>
      <c r="E131" s="276"/>
      <c r="F131" s="276"/>
      <c r="G131" s="276"/>
      <c r="H131" s="276"/>
      <c r="I131" s="276"/>
      <c r="J131" s="276"/>
      <c r="K131" s="85"/>
      <c r="L131" s="85"/>
      <c r="M131" s="1"/>
      <c r="P131" s="15"/>
      <c r="R131" s="85"/>
      <c r="U131" s="15"/>
      <c r="W131" s="85"/>
    </row>
    <row r="132" spans="1:23" x14ac:dyDescent="0.25">
      <c r="B132" s="54"/>
      <c r="C132" s="47"/>
      <c r="D132" s="69"/>
      <c r="E132" s="85"/>
      <c r="F132" s="39"/>
      <c r="G132" s="54"/>
      <c r="H132" s="54"/>
      <c r="I132" s="54"/>
      <c r="J132" s="54"/>
      <c r="K132" s="46"/>
      <c r="L132" s="57"/>
      <c r="P132" s="54"/>
      <c r="R132" s="57"/>
      <c r="S132" s="28"/>
      <c r="T132" s="37"/>
      <c r="U132" s="54"/>
      <c r="W132" s="57"/>
    </row>
    <row r="133" spans="1:23" s="40" customFormat="1" x14ac:dyDescent="0.25">
      <c r="B133" s="45"/>
      <c r="C133" s="86"/>
      <c r="D133" s="86"/>
      <c r="E133" s="87"/>
      <c r="F133" s="86"/>
      <c r="G133" s="95"/>
      <c r="H133" s="95"/>
      <c r="I133" s="95"/>
      <c r="J133" s="95"/>
      <c r="K133" s="46"/>
      <c r="L133" s="87"/>
      <c r="N133" s="41"/>
      <c r="O133" s="41"/>
      <c r="P133" s="45"/>
      <c r="Q133" s="42"/>
      <c r="R133" s="87"/>
      <c r="S133" s="87"/>
      <c r="T133" s="29"/>
      <c r="U133" s="45"/>
      <c r="V133" s="41"/>
      <c r="W133" s="87"/>
    </row>
    <row r="134" spans="1:23" ht="15" customHeight="1" thickBot="1" x14ac:dyDescent="0.3">
      <c r="B134" s="17" t="s">
        <v>205</v>
      </c>
      <c r="C134" s="17"/>
      <c r="D134" s="17"/>
      <c r="E134" s="20"/>
      <c r="F134" s="18" t="s">
        <v>101</v>
      </c>
      <c r="G134" s="17" t="s">
        <v>142</v>
      </c>
      <c r="H134" s="17"/>
      <c r="I134" s="17"/>
      <c r="J134" s="17"/>
      <c r="K134" s="19"/>
      <c r="L134" s="20"/>
      <c r="P134" s="17" t="s">
        <v>144</v>
      </c>
      <c r="Q134" s="17"/>
      <c r="R134" s="20"/>
      <c r="S134" s="20"/>
      <c r="T134" s="19"/>
      <c r="U134" s="17" t="s">
        <v>205</v>
      </c>
      <c r="W134" s="20"/>
    </row>
    <row r="135" spans="1:23" ht="15.75" thickBot="1" x14ac:dyDescent="0.3">
      <c r="A135" s="291" t="s">
        <v>224</v>
      </c>
      <c r="B135" s="144" t="s">
        <v>1</v>
      </c>
      <c r="C135" s="125" t="s">
        <v>2</v>
      </c>
      <c r="D135" s="100" t="s">
        <v>3</v>
      </c>
      <c r="E135" s="101" t="s">
        <v>4</v>
      </c>
      <c r="F135" s="101" t="s">
        <v>5</v>
      </c>
      <c r="G135" s="102" t="s">
        <v>7</v>
      </c>
      <c r="H135" s="102" t="s">
        <v>7</v>
      </c>
      <c r="I135" s="102" t="s">
        <v>43</v>
      </c>
      <c r="J135" s="102" t="s">
        <v>43</v>
      </c>
      <c r="K135" s="186" t="s">
        <v>8</v>
      </c>
      <c r="L135" s="134" t="s">
        <v>156</v>
      </c>
      <c r="M135" s="1"/>
      <c r="P135" s="139" t="s">
        <v>1</v>
      </c>
      <c r="Q135" s="15" t="s">
        <v>155</v>
      </c>
      <c r="R135" s="84" t="s">
        <v>100</v>
      </c>
      <c r="S135" s="27"/>
      <c r="T135" s="85"/>
      <c r="U135" s="144" t="s">
        <v>1</v>
      </c>
      <c r="W135" s="134" t="s">
        <v>156</v>
      </c>
    </row>
    <row r="136" spans="1:23" s="127" customFormat="1" ht="15.75" customHeight="1" x14ac:dyDescent="0.25">
      <c r="A136" s="314">
        <v>1</v>
      </c>
      <c r="B136" s="285">
        <v>82</v>
      </c>
      <c r="C136" s="112" t="s">
        <v>44</v>
      </c>
      <c r="D136" s="112" t="s">
        <v>45</v>
      </c>
      <c r="E136" s="113">
        <v>1998</v>
      </c>
      <c r="F136" s="112" t="s">
        <v>159</v>
      </c>
      <c r="G136" s="63">
        <v>2</v>
      </c>
      <c r="H136" s="63">
        <v>1</v>
      </c>
      <c r="I136" s="63">
        <v>2</v>
      </c>
      <c r="J136" s="218">
        <v>1</v>
      </c>
      <c r="K136" s="255">
        <f>SUM(G136:J136)</f>
        <v>6</v>
      </c>
      <c r="L136" s="33">
        <f>V136-W136</f>
        <v>1.8900462962962994E-2</v>
      </c>
      <c r="M136" s="164"/>
      <c r="N136" s="164"/>
      <c r="O136" s="164"/>
      <c r="P136" s="149">
        <v>9</v>
      </c>
      <c r="Q136" s="152">
        <v>0.54109953703703706</v>
      </c>
      <c r="R136" s="135">
        <v>0.51874999999999993</v>
      </c>
      <c r="S136" s="43"/>
      <c r="T136" s="167"/>
      <c r="U136" s="111">
        <v>82</v>
      </c>
      <c r="V136" s="220">
        <v>0.60258101851851853</v>
      </c>
      <c r="W136" s="64">
        <v>0.58368055555555554</v>
      </c>
    </row>
    <row r="137" spans="1:23" s="34" customFormat="1" ht="15.75" thickBot="1" x14ac:dyDescent="0.3">
      <c r="A137" s="109">
        <v>2</v>
      </c>
      <c r="B137" s="288">
        <v>81</v>
      </c>
      <c r="C137" s="110" t="s">
        <v>136</v>
      </c>
      <c r="D137" s="110" t="s">
        <v>65</v>
      </c>
      <c r="E137" s="31">
        <v>1998</v>
      </c>
      <c r="F137" s="210" t="s">
        <v>137</v>
      </c>
      <c r="G137" s="32">
        <v>1</v>
      </c>
      <c r="H137" s="32">
        <v>2</v>
      </c>
      <c r="I137" s="32">
        <v>3</v>
      </c>
      <c r="J137" s="219">
        <v>2</v>
      </c>
      <c r="K137" s="256">
        <f>SUM(G137:J137)</f>
        <v>8</v>
      </c>
      <c r="L137" s="33">
        <f>V137-W137</f>
        <v>1.9837962962962918E-2</v>
      </c>
      <c r="M137" s="164"/>
      <c r="N137" s="164"/>
      <c r="O137" s="164"/>
      <c r="P137" s="147">
        <v>13</v>
      </c>
      <c r="Q137" s="152">
        <v>0.53927083333333337</v>
      </c>
      <c r="R137" s="135">
        <v>0.51875000000000004</v>
      </c>
      <c r="S137" s="43"/>
      <c r="T137" s="167"/>
      <c r="U137" s="109">
        <v>81</v>
      </c>
      <c r="V137" s="312">
        <v>0.60351851851851845</v>
      </c>
      <c r="W137" s="33">
        <v>0.58368055555555554</v>
      </c>
    </row>
    <row r="138" spans="1:23" s="127" customFormat="1" ht="15.75" thickBot="1" x14ac:dyDescent="0.3">
      <c r="A138" s="314">
        <v>3</v>
      </c>
      <c r="B138" s="288">
        <v>84</v>
      </c>
      <c r="C138" s="117" t="s">
        <v>134</v>
      </c>
      <c r="D138" s="117" t="s">
        <v>135</v>
      </c>
      <c r="E138" s="114">
        <v>1999</v>
      </c>
      <c r="F138" s="117" t="s">
        <v>23</v>
      </c>
      <c r="G138" s="32">
        <v>2</v>
      </c>
      <c r="H138" s="32">
        <v>2</v>
      </c>
      <c r="I138" s="32">
        <v>2</v>
      </c>
      <c r="J138" s="219">
        <v>3</v>
      </c>
      <c r="K138" s="256">
        <f>SUM(G138:J138)</f>
        <v>9</v>
      </c>
      <c r="L138" s="33">
        <f>V138-W138</f>
        <v>2.2939814814814885E-2</v>
      </c>
      <c r="M138" s="164"/>
      <c r="N138" s="164"/>
      <c r="O138" s="164"/>
      <c r="P138" s="147">
        <v>11</v>
      </c>
      <c r="Q138" s="152">
        <v>0.54510416666666661</v>
      </c>
      <c r="R138" s="135">
        <v>0.51875000000000004</v>
      </c>
      <c r="S138" s="43"/>
      <c r="T138" s="37"/>
      <c r="U138" s="109">
        <v>84</v>
      </c>
      <c r="V138" s="168">
        <v>0.60662037037037042</v>
      </c>
      <c r="W138" s="64">
        <v>0.58368055555555554</v>
      </c>
    </row>
    <row r="139" spans="1:23" s="127" customFormat="1" ht="15.75" thickBot="1" x14ac:dyDescent="0.3">
      <c r="A139" s="314">
        <v>4</v>
      </c>
      <c r="B139" s="288">
        <v>83</v>
      </c>
      <c r="C139" s="160" t="s">
        <v>24</v>
      </c>
      <c r="D139" s="210" t="s">
        <v>25</v>
      </c>
      <c r="E139" s="31">
        <v>1999</v>
      </c>
      <c r="F139" s="110" t="s">
        <v>26</v>
      </c>
      <c r="G139" s="32">
        <v>1</v>
      </c>
      <c r="H139" s="32">
        <v>1</v>
      </c>
      <c r="I139" s="32">
        <v>4</v>
      </c>
      <c r="J139" s="219">
        <v>5</v>
      </c>
      <c r="K139" s="256">
        <f>SUM(G139:J139)</f>
        <v>11</v>
      </c>
      <c r="L139" s="33">
        <f>V139-W139</f>
        <v>2.3622685185185177E-2</v>
      </c>
      <c r="M139" s="200"/>
      <c r="N139" s="200"/>
      <c r="O139" s="200"/>
      <c r="P139" s="147">
        <v>8</v>
      </c>
      <c r="Q139" s="152">
        <v>0.54427083333333337</v>
      </c>
      <c r="R139" s="135">
        <v>0.51874999999999993</v>
      </c>
      <c r="S139" s="28"/>
      <c r="T139" s="37"/>
      <c r="U139" s="109">
        <v>83</v>
      </c>
      <c r="V139" s="312">
        <v>0.60730324074074071</v>
      </c>
      <c r="W139" s="64">
        <v>0.58368055555555554</v>
      </c>
    </row>
    <row r="140" spans="1:23" s="127" customFormat="1" ht="15.75" thickBot="1" x14ac:dyDescent="0.3">
      <c r="A140" s="314">
        <v>5</v>
      </c>
      <c r="B140" s="288">
        <v>87</v>
      </c>
      <c r="C140" s="110" t="s">
        <v>174</v>
      </c>
      <c r="D140" s="110" t="s">
        <v>175</v>
      </c>
      <c r="E140" s="31">
        <v>1998</v>
      </c>
      <c r="F140" s="110" t="s">
        <v>9</v>
      </c>
      <c r="G140" s="31">
        <v>3</v>
      </c>
      <c r="H140" s="32">
        <v>2</v>
      </c>
      <c r="I140" s="32">
        <v>2</v>
      </c>
      <c r="J140" s="219">
        <v>3</v>
      </c>
      <c r="K140" s="256">
        <f>SUM(G140:J140)</f>
        <v>10</v>
      </c>
      <c r="L140" s="33">
        <f>V140-W140</f>
        <v>2.5925925925926019E-2</v>
      </c>
      <c r="M140" s="164"/>
      <c r="N140" s="164"/>
      <c r="O140" s="164"/>
      <c r="P140" s="147"/>
      <c r="Q140" s="152"/>
      <c r="R140" s="135"/>
      <c r="S140" s="28"/>
      <c r="T140" s="37"/>
      <c r="U140" s="109">
        <v>87</v>
      </c>
      <c r="V140" s="312">
        <v>0.60960648148148155</v>
      </c>
      <c r="W140" s="64">
        <v>0.58368055555555554</v>
      </c>
    </row>
    <row r="141" spans="1:23" s="127" customFormat="1" ht="15.75" thickBot="1" x14ac:dyDescent="0.3">
      <c r="A141" s="314">
        <v>6</v>
      </c>
      <c r="B141" s="288">
        <v>86</v>
      </c>
      <c r="C141" s="110" t="s">
        <v>29</v>
      </c>
      <c r="D141" s="110" t="s">
        <v>30</v>
      </c>
      <c r="E141" s="31">
        <v>1999</v>
      </c>
      <c r="F141" s="110" t="s">
        <v>26</v>
      </c>
      <c r="G141" s="31">
        <v>3</v>
      </c>
      <c r="H141" s="32">
        <v>1</v>
      </c>
      <c r="I141" s="32">
        <v>5</v>
      </c>
      <c r="J141" s="219">
        <v>3</v>
      </c>
      <c r="K141" s="256">
        <f>SUM(G141:J141)</f>
        <v>12</v>
      </c>
      <c r="L141" s="33">
        <f>V141-W141</f>
        <v>3.0266203703703698E-2</v>
      </c>
      <c r="M141" s="164"/>
      <c r="N141" s="164"/>
      <c r="O141" s="164"/>
      <c r="P141" s="148">
        <v>10</v>
      </c>
      <c r="Q141" s="152">
        <v>0.54974537037037041</v>
      </c>
      <c r="R141" s="135">
        <v>0.51875000000000004</v>
      </c>
      <c r="S141" s="28"/>
      <c r="T141" s="37"/>
      <c r="U141" s="109">
        <v>86</v>
      </c>
      <c r="V141" s="312">
        <v>0.61394675925925923</v>
      </c>
      <c r="W141" s="64">
        <v>0.58368055555555554</v>
      </c>
    </row>
    <row r="142" spans="1:23" s="127" customFormat="1" ht="15.75" thickBot="1" x14ac:dyDescent="0.3">
      <c r="A142" s="293"/>
      <c r="B142" s="289">
        <v>85</v>
      </c>
      <c r="C142" s="121" t="s">
        <v>220</v>
      </c>
      <c r="D142" s="121" t="s">
        <v>221</v>
      </c>
      <c r="E142" s="36">
        <v>1998</v>
      </c>
      <c r="F142" s="121" t="s">
        <v>159</v>
      </c>
      <c r="G142" s="36">
        <v>5</v>
      </c>
      <c r="H142" s="60"/>
      <c r="I142" s="60"/>
      <c r="J142" s="221"/>
      <c r="K142" s="256">
        <f>SUM(G142:J142)</f>
        <v>5</v>
      </c>
      <c r="L142" s="33" t="s">
        <v>229</v>
      </c>
      <c r="M142" s="164"/>
      <c r="N142" s="164"/>
      <c r="O142" s="164"/>
      <c r="P142" s="37">
        <v>12</v>
      </c>
      <c r="Q142" s="38">
        <v>0.54898148148148151</v>
      </c>
      <c r="R142" s="43">
        <v>0.51875000000000004</v>
      </c>
      <c r="S142" s="28"/>
      <c r="T142" s="37"/>
      <c r="U142" s="120">
        <v>85</v>
      </c>
      <c r="V142" s="164"/>
      <c r="W142" s="33">
        <v>0.58368055555555554</v>
      </c>
    </row>
    <row r="143" spans="1:23" ht="20.25" x14ac:dyDescent="0.3">
      <c r="B143" s="15"/>
      <c r="C143" s="159"/>
      <c r="D143" s="159"/>
      <c r="E143" s="159"/>
      <c r="F143" s="159"/>
      <c r="G143" s="159"/>
      <c r="H143" s="159"/>
      <c r="I143" s="159"/>
      <c r="J143" s="159"/>
      <c r="K143" s="85"/>
      <c r="L143" s="85"/>
      <c r="M143" s="1"/>
      <c r="P143" s="15"/>
      <c r="R143" s="85"/>
      <c r="U143" s="15"/>
      <c r="W143" s="85"/>
    </row>
    <row r="144" spans="1:23" ht="20.25" x14ac:dyDescent="0.3">
      <c r="B144" s="15"/>
      <c r="C144" s="194"/>
      <c r="D144" s="194"/>
      <c r="E144" s="194"/>
      <c r="F144" s="194"/>
      <c r="G144" s="194"/>
      <c r="H144" s="194"/>
      <c r="I144" s="194"/>
      <c r="J144" s="194"/>
      <c r="K144" s="85"/>
      <c r="L144" s="85"/>
      <c r="M144" s="1"/>
      <c r="P144" s="15"/>
      <c r="R144" s="85"/>
      <c r="U144" s="15"/>
      <c r="W144" s="85"/>
    </row>
    <row r="145" spans="1:23" ht="20.25" x14ac:dyDescent="0.3">
      <c r="B145" s="15"/>
      <c r="C145" s="195"/>
      <c r="D145" s="195"/>
      <c r="E145" s="195"/>
      <c r="F145" s="195"/>
      <c r="G145" s="195"/>
      <c r="H145" s="195"/>
      <c r="I145" s="195"/>
      <c r="J145" s="195"/>
      <c r="K145" s="85"/>
      <c r="L145" s="85"/>
      <c r="M145" s="1"/>
      <c r="P145" s="15"/>
      <c r="R145" s="85"/>
      <c r="U145" s="15"/>
      <c r="W145" s="85"/>
    </row>
    <row r="146" spans="1:23" x14ac:dyDescent="0.25">
      <c r="N146" s="70"/>
      <c r="Q146" s="37"/>
      <c r="S146" s="43"/>
      <c r="T146" s="29"/>
      <c r="V146" s="30"/>
    </row>
    <row r="147" spans="1:23" ht="16.5" thickBot="1" x14ac:dyDescent="0.3">
      <c r="B147" s="17" t="s">
        <v>151</v>
      </c>
      <c r="C147" s="17"/>
      <c r="D147" s="17"/>
      <c r="E147" s="20"/>
      <c r="F147" s="18" t="s">
        <v>101</v>
      </c>
      <c r="G147" s="17" t="s">
        <v>141</v>
      </c>
      <c r="H147" s="17"/>
      <c r="I147" s="17"/>
      <c r="J147" s="17"/>
      <c r="K147" s="19"/>
      <c r="L147" s="20"/>
      <c r="P147" s="17" t="s">
        <v>151</v>
      </c>
      <c r="Q147" s="17"/>
      <c r="R147" s="20"/>
      <c r="S147" s="20"/>
      <c r="T147" s="19"/>
      <c r="U147" s="17" t="s">
        <v>151</v>
      </c>
      <c r="W147" s="20"/>
    </row>
    <row r="148" spans="1:23" ht="15.75" thickBot="1" x14ac:dyDescent="0.3">
      <c r="A148" s="291" t="s">
        <v>224</v>
      </c>
      <c r="B148" s="145" t="s">
        <v>1</v>
      </c>
      <c r="C148" s="21" t="s">
        <v>2</v>
      </c>
      <c r="D148" s="22" t="s">
        <v>3</v>
      </c>
      <c r="E148" s="23" t="s">
        <v>4</v>
      </c>
      <c r="F148" s="23" t="s">
        <v>5</v>
      </c>
      <c r="G148" s="48" t="s">
        <v>7</v>
      </c>
      <c r="H148" s="48" t="s">
        <v>7</v>
      </c>
      <c r="I148" s="48" t="s">
        <v>43</v>
      </c>
      <c r="J148" s="48" t="s">
        <v>43</v>
      </c>
      <c r="K148" s="156" t="s">
        <v>8</v>
      </c>
      <c r="L148" s="26" t="s">
        <v>156</v>
      </c>
      <c r="P148" s="145" t="s">
        <v>1</v>
      </c>
      <c r="Q148" s="15" t="s">
        <v>155</v>
      </c>
      <c r="R148" s="84" t="s">
        <v>100</v>
      </c>
      <c r="S148" s="27"/>
      <c r="T148" s="85"/>
      <c r="U148" s="269" t="s">
        <v>1</v>
      </c>
      <c r="W148" s="26" t="s">
        <v>156</v>
      </c>
    </row>
    <row r="149" spans="1:23" s="162" customFormat="1" x14ac:dyDescent="0.25">
      <c r="A149" s="316">
        <v>1</v>
      </c>
      <c r="B149" s="288">
        <v>88</v>
      </c>
      <c r="C149" s="176" t="s">
        <v>108</v>
      </c>
      <c r="D149" s="110" t="s">
        <v>163</v>
      </c>
      <c r="E149" s="31"/>
      <c r="F149" s="210" t="s">
        <v>9</v>
      </c>
      <c r="G149" s="216">
        <v>1</v>
      </c>
      <c r="H149" s="216">
        <v>1</v>
      </c>
      <c r="I149" s="217">
        <v>3</v>
      </c>
      <c r="J149" s="216">
        <v>3</v>
      </c>
      <c r="K149" s="124">
        <f>SUM(G149:J149)</f>
        <v>8</v>
      </c>
      <c r="L149" s="33">
        <f>V149-W149</f>
        <v>1.909722222222221E-2</v>
      </c>
      <c r="M149" s="164"/>
      <c r="N149" s="164"/>
      <c r="O149" s="164"/>
      <c r="P149" s="147">
        <v>43</v>
      </c>
      <c r="Q149" s="152">
        <v>0.59908564814814813</v>
      </c>
      <c r="R149" s="135">
        <v>0.57986111111111105</v>
      </c>
      <c r="S149" s="43"/>
      <c r="T149" s="167"/>
      <c r="U149" s="109">
        <v>88</v>
      </c>
      <c r="V149" s="168">
        <v>0.60277777777777775</v>
      </c>
      <c r="W149" s="64">
        <v>0.58368055555555554</v>
      </c>
    </row>
    <row r="150" spans="1:23" s="127" customFormat="1" ht="15.75" thickBot="1" x14ac:dyDescent="0.3">
      <c r="A150" s="315">
        <v>2</v>
      </c>
      <c r="B150" s="289">
        <v>89</v>
      </c>
      <c r="C150" s="176" t="s">
        <v>114</v>
      </c>
      <c r="D150" s="110" t="s">
        <v>115</v>
      </c>
      <c r="E150" s="31">
        <v>1979</v>
      </c>
      <c r="F150" s="210" t="s">
        <v>116</v>
      </c>
      <c r="G150" s="216">
        <v>2</v>
      </c>
      <c r="H150" s="216">
        <v>3</v>
      </c>
      <c r="I150" s="217">
        <v>2</v>
      </c>
      <c r="J150" s="216">
        <v>3</v>
      </c>
      <c r="K150" s="116">
        <f>SUM(G150:J150)</f>
        <v>10</v>
      </c>
      <c r="L150" s="33">
        <f>V150-W150</f>
        <v>2.1793981481481484E-2</v>
      </c>
      <c r="M150" s="164"/>
      <c r="N150" s="164"/>
      <c r="O150" s="164"/>
      <c r="P150" s="147">
        <v>44</v>
      </c>
      <c r="Q150" s="152">
        <v>0.60119212962962965</v>
      </c>
      <c r="R150" s="135">
        <v>0.57986111111111105</v>
      </c>
      <c r="S150" s="43"/>
      <c r="T150" s="37"/>
      <c r="U150" s="120">
        <v>89</v>
      </c>
      <c r="V150" s="312">
        <v>0.60547453703703702</v>
      </c>
      <c r="W150" s="33">
        <v>0.58368055555555554</v>
      </c>
    </row>
    <row r="151" spans="1:23" x14ac:dyDescent="0.25">
      <c r="B151" s="37"/>
      <c r="G151" s="14"/>
      <c r="H151" s="14"/>
      <c r="I151" s="14"/>
      <c r="J151" s="14"/>
      <c r="K151" s="46"/>
      <c r="L151" s="43"/>
      <c r="M151" s="1"/>
      <c r="P151" s="37"/>
      <c r="Q151" s="37"/>
      <c r="R151" s="43"/>
      <c r="S151" s="43"/>
      <c r="U151" s="37"/>
      <c r="W151" s="43"/>
    </row>
    <row r="152" spans="1:23" x14ac:dyDescent="0.25">
      <c r="B152" s="37"/>
      <c r="C152" s="61"/>
      <c r="D152" s="61"/>
      <c r="E152" s="55"/>
      <c r="F152" s="61"/>
      <c r="G152" s="58"/>
      <c r="H152" s="58"/>
      <c r="I152" s="58"/>
      <c r="J152" s="58"/>
      <c r="K152" s="54"/>
      <c r="L152" s="55"/>
      <c r="M152" s="1"/>
      <c r="P152" s="37"/>
      <c r="R152" s="55"/>
      <c r="U152" s="37"/>
      <c r="W152" s="55"/>
    </row>
    <row r="153" spans="1:23" ht="16.5" thickBot="1" x14ac:dyDescent="0.3">
      <c r="B153" s="17" t="s">
        <v>105</v>
      </c>
      <c r="C153" s="17"/>
      <c r="D153" s="17"/>
      <c r="E153" s="20"/>
      <c r="F153" s="18" t="s">
        <v>101</v>
      </c>
      <c r="G153" s="17" t="s">
        <v>141</v>
      </c>
      <c r="H153" s="17"/>
      <c r="I153" s="17"/>
      <c r="J153" s="17"/>
      <c r="K153" s="19"/>
      <c r="L153" s="20"/>
      <c r="P153" s="17" t="s">
        <v>105</v>
      </c>
      <c r="Q153" s="17"/>
      <c r="R153" s="20"/>
      <c r="S153" s="20"/>
      <c r="T153" s="19"/>
      <c r="U153" s="17" t="s">
        <v>105</v>
      </c>
      <c r="W153" s="20"/>
    </row>
    <row r="154" spans="1:23" ht="15.75" thickBot="1" x14ac:dyDescent="0.3">
      <c r="A154" s="291" t="s">
        <v>224</v>
      </c>
      <c r="B154" s="140" t="s">
        <v>1</v>
      </c>
      <c r="C154" s="99" t="s">
        <v>2</v>
      </c>
      <c r="D154" s="100" t="s">
        <v>3</v>
      </c>
      <c r="E154" s="101" t="s">
        <v>4</v>
      </c>
      <c r="F154" s="101" t="s">
        <v>5</v>
      </c>
      <c r="G154" s="102" t="s">
        <v>7</v>
      </c>
      <c r="H154" s="102" t="s">
        <v>7</v>
      </c>
      <c r="I154" s="102" t="s">
        <v>43</v>
      </c>
      <c r="J154" s="102" t="s">
        <v>43</v>
      </c>
      <c r="K154" s="136" t="s">
        <v>8</v>
      </c>
      <c r="L154" s="97" t="s">
        <v>156</v>
      </c>
      <c r="P154" s="144" t="s">
        <v>1</v>
      </c>
      <c r="Q154" s="15" t="s">
        <v>155</v>
      </c>
      <c r="R154" s="134" t="s">
        <v>100</v>
      </c>
      <c r="S154" s="27"/>
      <c r="T154" s="85"/>
      <c r="U154" s="260" t="s">
        <v>1</v>
      </c>
      <c r="W154" s="97" t="s">
        <v>156</v>
      </c>
    </row>
    <row r="155" spans="1:23" s="127" customFormat="1" x14ac:dyDescent="0.25">
      <c r="A155" s="314">
        <v>1</v>
      </c>
      <c r="B155" s="285">
        <v>44</v>
      </c>
      <c r="C155" s="198" t="s">
        <v>152</v>
      </c>
      <c r="D155" s="112" t="s">
        <v>16</v>
      </c>
      <c r="E155" s="113">
        <v>1972</v>
      </c>
      <c r="F155" s="112" t="s">
        <v>17</v>
      </c>
      <c r="G155" s="63">
        <v>2</v>
      </c>
      <c r="H155" s="63">
        <v>3</v>
      </c>
      <c r="I155" s="63">
        <v>1</v>
      </c>
      <c r="J155" s="218">
        <v>2</v>
      </c>
      <c r="K155" s="124">
        <f>SUM(G155:J155)</f>
        <v>8</v>
      </c>
      <c r="L155" s="33">
        <f>V155-W155</f>
        <v>1.8622685185185173E-2</v>
      </c>
      <c r="N155" s="164"/>
      <c r="O155" s="164"/>
      <c r="P155" s="147"/>
      <c r="Q155" s="152"/>
      <c r="R155" s="135"/>
      <c r="S155" s="43"/>
      <c r="T155" s="238"/>
      <c r="U155" s="111">
        <v>44</v>
      </c>
      <c r="V155" s="168">
        <v>0.60230324074074071</v>
      </c>
      <c r="W155" s="33">
        <v>0.58368055555555554</v>
      </c>
    </row>
    <row r="156" spans="1:23" s="127" customFormat="1" x14ac:dyDescent="0.25">
      <c r="A156" s="314">
        <v>2</v>
      </c>
      <c r="B156" s="288">
        <v>92</v>
      </c>
      <c r="C156" s="214" t="s">
        <v>180</v>
      </c>
      <c r="D156" s="110" t="s">
        <v>181</v>
      </c>
      <c r="E156" s="31">
        <v>1966</v>
      </c>
      <c r="F156" s="210" t="s">
        <v>9</v>
      </c>
      <c r="G156" s="32">
        <v>3</v>
      </c>
      <c r="H156" s="32">
        <v>3</v>
      </c>
      <c r="I156" s="32">
        <v>4</v>
      </c>
      <c r="J156" s="223">
        <v>2</v>
      </c>
      <c r="K156" s="116">
        <f>SUM(G156:J156)</f>
        <v>12</v>
      </c>
      <c r="L156" s="33">
        <f>V156-W156</f>
        <v>1.909722222222221E-2</v>
      </c>
      <c r="N156" s="164"/>
      <c r="O156" s="164"/>
      <c r="P156" s="213"/>
      <c r="Q156" s="152"/>
      <c r="R156" s="135"/>
      <c r="S156" s="43"/>
      <c r="T156" s="167"/>
      <c r="U156" s="109">
        <v>92</v>
      </c>
      <c r="V156" s="168">
        <v>0.60277777777777775</v>
      </c>
      <c r="W156" s="33">
        <v>0.58368055555555554</v>
      </c>
    </row>
    <row r="157" spans="1:23" s="127" customFormat="1" x14ac:dyDescent="0.25">
      <c r="A157" s="314">
        <v>3</v>
      </c>
      <c r="B157" s="288">
        <v>90</v>
      </c>
      <c r="C157" s="207" t="s">
        <v>106</v>
      </c>
      <c r="D157" s="208" t="s">
        <v>107</v>
      </c>
      <c r="E157" s="209">
        <v>1965</v>
      </c>
      <c r="F157" s="210" t="s">
        <v>9</v>
      </c>
      <c r="G157" s="211">
        <v>3</v>
      </c>
      <c r="H157" s="211">
        <v>1</v>
      </c>
      <c r="I157" s="212">
        <v>4</v>
      </c>
      <c r="J157" s="274">
        <v>3</v>
      </c>
      <c r="K157" s="116">
        <f>SUM(G157:J157)</f>
        <v>11</v>
      </c>
      <c r="L157" s="33">
        <f>V157-W157</f>
        <v>2.0011574074074168E-2</v>
      </c>
      <c r="N157" s="164"/>
      <c r="O157" s="164"/>
      <c r="P157" s="37">
        <v>31</v>
      </c>
      <c r="Q157" s="238">
        <v>0.59960648148148155</v>
      </c>
      <c r="R157" s="43">
        <v>0.57986111111111105</v>
      </c>
      <c r="S157" s="43"/>
      <c r="T157" s="167"/>
      <c r="U157" s="109">
        <v>90</v>
      </c>
      <c r="V157" s="168">
        <v>0.6036921296296297</v>
      </c>
      <c r="W157" s="33">
        <v>0.58368055555555554</v>
      </c>
    </row>
    <row r="158" spans="1:23" s="127" customFormat="1" x14ac:dyDescent="0.25">
      <c r="A158" s="314">
        <v>4</v>
      </c>
      <c r="B158" s="288">
        <v>93</v>
      </c>
      <c r="C158" s="214" t="s">
        <v>218</v>
      </c>
      <c r="D158" s="110" t="s">
        <v>202</v>
      </c>
      <c r="E158" s="31">
        <v>1966</v>
      </c>
      <c r="F158" s="210" t="s">
        <v>9</v>
      </c>
      <c r="G158" s="32">
        <v>3</v>
      </c>
      <c r="H158" s="32">
        <v>2</v>
      </c>
      <c r="I158" s="32">
        <v>3</v>
      </c>
      <c r="J158" s="223">
        <v>4</v>
      </c>
      <c r="K158" s="116">
        <f>SUM(G158:J158)</f>
        <v>12</v>
      </c>
      <c r="L158" s="33">
        <f>V158-W158</f>
        <v>2.0648148148148193E-2</v>
      </c>
      <c r="N158" s="164"/>
      <c r="O158" s="164"/>
      <c r="P158" s="37"/>
      <c r="Q158" s="38"/>
      <c r="R158" s="43"/>
      <c r="S158" s="43"/>
      <c r="T158" s="167"/>
      <c r="U158" s="109">
        <v>93</v>
      </c>
      <c r="V158" s="168">
        <v>0.60432870370370373</v>
      </c>
      <c r="W158" s="33">
        <v>0.58368055555555554</v>
      </c>
    </row>
    <row r="159" spans="1:23" s="127" customFormat="1" ht="15.75" thickBot="1" x14ac:dyDescent="0.3">
      <c r="A159" s="315"/>
      <c r="B159" s="289">
        <v>91</v>
      </c>
      <c r="C159" s="330" t="s">
        <v>196</v>
      </c>
      <c r="D159" s="331" t="s">
        <v>197</v>
      </c>
      <c r="E159" s="332">
        <v>1969</v>
      </c>
      <c r="F159" s="215" t="s">
        <v>26</v>
      </c>
      <c r="G159" s="231"/>
      <c r="H159" s="231"/>
      <c r="I159" s="333"/>
      <c r="J159" s="334"/>
      <c r="K159" s="122"/>
      <c r="L159" s="33" t="s">
        <v>154</v>
      </c>
      <c r="N159" s="164"/>
      <c r="O159" s="164"/>
      <c r="P159" s="37"/>
      <c r="Q159" s="238"/>
      <c r="R159" s="43"/>
      <c r="S159" s="43"/>
      <c r="T159" s="167"/>
      <c r="U159" s="120">
        <v>91</v>
      </c>
      <c r="V159" s="168"/>
      <c r="W159" s="33" t="s">
        <v>154</v>
      </c>
    </row>
    <row r="160" spans="1:23" x14ac:dyDescent="0.25">
      <c r="B160" s="15"/>
      <c r="C160" s="67"/>
      <c r="D160" s="68"/>
      <c r="E160" s="18"/>
      <c r="F160" s="18"/>
      <c r="G160" s="15"/>
      <c r="H160" s="15"/>
      <c r="I160" s="15"/>
      <c r="J160" s="15"/>
      <c r="K160" s="54"/>
      <c r="L160" s="27"/>
      <c r="P160" s="15"/>
      <c r="R160" s="27"/>
      <c r="S160" s="27"/>
      <c r="T160" s="85"/>
      <c r="U160" s="15"/>
      <c r="W160" s="27"/>
    </row>
    <row r="161" spans="1:23" ht="16.5" thickBot="1" x14ac:dyDescent="0.3">
      <c r="B161" s="17" t="s">
        <v>162</v>
      </c>
      <c r="C161" s="17"/>
      <c r="D161" s="17"/>
      <c r="E161" s="20"/>
      <c r="F161" s="18" t="s">
        <v>101</v>
      </c>
      <c r="G161" s="17" t="s">
        <v>141</v>
      </c>
      <c r="H161" s="17"/>
      <c r="I161" s="17"/>
      <c r="J161" s="17"/>
      <c r="K161" s="19"/>
      <c r="L161" s="20"/>
      <c r="P161" s="17" t="s">
        <v>99</v>
      </c>
      <c r="Q161" s="17"/>
      <c r="R161" s="20"/>
      <c r="S161" s="20"/>
      <c r="T161" s="19"/>
      <c r="U161" s="17" t="s">
        <v>162</v>
      </c>
      <c r="W161" s="20"/>
    </row>
    <row r="162" spans="1:23" ht="15.75" thickBot="1" x14ac:dyDescent="0.3">
      <c r="A162" s="291" t="s">
        <v>224</v>
      </c>
      <c r="B162" s="140" t="s">
        <v>1</v>
      </c>
      <c r="C162" s="99" t="s">
        <v>2</v>
      </c>
      <c r="D162" s="100" t="s">
        <v>3</v>
      </c>
      <c r="E162" s="101" t="s">
        <v>4</v>
      </c>
      <c r="F162" s="101" t="s">
        <v>5</v>
      </c>
      <c r="G162" s="102" t="s">
        <v>7</v>
      </c>
      <c r="H162" s="102" t="s">
        <v>7</v>
      </c>
      <c r="I162" s="102" t="s">
        <v>43</v>
      </c>
      <c r="J162" s="102" t="s">
        <v>43</v>
      </c>
      <c r="K162" s="136" t="s">
        <v>8</v>
      </c>
      <c r="L162" s="97" t="s">
        <v>156</v>
      </c>
      <c r="P162" s="139" t="s">
        <v>1</v>
      </c>
      <c r="Q162" s="15" t="s">
        <v>155</v>
      </c>
      <c r="R162" s="84" t="s">
        <v>100</v>
      </c>
      <c r="S162" s="27"/>
      <c r="T162" s="85"/>
      <c r="U162" s="260" t="s">
        <v>1</v>
      </c>
      <c r="W162" s="97" t="s">
        <v>156</v>
      </c>
    </row>
    <row r="163" spans="1:23" s="162" customFormat="1" x14ac:dyDescent="0.25">
      <c r="A163" s="316">
        <v>1</v>
      </c>
      <c r="B163" s="299">
        <v>97</v>
      </c>
      <c r="C163" s="198" t="s">
        <v>168</v>
      </c>
      <c r="D163" s="112" t="s">
        <v>167</v>
      </c>
      <c r="E163" s="113">
        <v>1959</v>
      </c>
      <c r="F163" s="112" t="s">
        <v>17</v>
      </c>
      <c r="G163" s="328">
        <v>2</v>
      </c>
      <c r="H163" s="328">
        <v>4</v>
      </c>
      <c r="I163" s="328">
        <v>5</v>
      </c>
      <c r="J163" s="329">
        <v>3</v>
      </c>
      <c r="K163" s="124">
        <f>SUM(G163:J163)</f>
        <v>14</v>
      </c>
      <c r="L163" s="64">
        <f>V163-W163</f>
        <v>2.3171296296296329E-2</v>
      </c>
      <c r="M163" s="34"/>
      <c r="N163" s="164"/>
      <c r="O163" s="164"/>
      <c r="P163" s="225"/>
      <c r="Q163" s="211"/>
      <c r="R163" s="247"/>
      <c r="S163" s="55"/>
      <c r="T163" s="37"/>
      <c r="U163" s="263">
        <v>97</v>
      </c>
      <c r="V163" s="312">
        <v>0.60685185185185186</v>
      </c>
      <c r="W163" s="64">
        <v>0.58368055555555554</v>
      </c>
    </row>
    <row r="164" spans="1:23" s="127" customFormat="1" x14ac:dyDescent="0.25">
      <c r="A164" s="314">
        <v>2</v>
      </c>
      <c r="B164" s="286">
        <v>96</v>
      </c>
      <c r="C164" s="214" t="s">
        <v>83</v>
      </c>
      <c r="D164" s="110" t="s">
        <v>198</v>
      </c>
      <c r="E164" s="31">
        <v>1951</v>
      </c>
      <c r="F164" s="110" t="s">
        <v>26</v>
      </c>
      <c r="G164" s="216">
        <v>3</v>
      </c>
      <c r="H164" s="216">
        <v>3</v>
      </c>
      <c r="I164" s="216">
        <v>3</v>
      </c>
      <c r="J164" s="243">
        <v>5</v>
      </c>
      <c r="K164" s="116">
        <f>SUM(G164:J164)</f>
        <v>14</v>
      </c>
      <c r="L164" s="33">
        <f>V164-W164</f>
        <v>2.3321759259259278E-2</v>
      </c>
      <c r="M164" s="34"/>
      <c r="N164" s="164"/>
      <c r="O164" s="164"/>
      <c r="P164" s="203"/>
      <c r="Q164" s="203"/>
      <c r="R164" s="55"/>
      <c r="S164" s="55"/>
      <c r="T164" s="37"/>
      <c r="U164" s="264">
        <v>96</v>
      </c>
      <c r="V164" s="312">
        <v>0.60700231481481481</v>
      </c>
      <c r="W164" s="33">
        <v>0.58368055555555554</v>
      </c>
    </row>
    <row r="165" spans="1:23" s="127" customFormat="1" x14ac:dyDescent="0.25">
      <c r="A165" s="314">
        <v>3</v>
      </c>
      <c r="B165" s="138">
        <v>95</v>
      </c>
      <c r="C165" s="199" t="s">
        <v>199</v>
      </c>
      <c r="D165" s="117" t="s">
        <v>200</v>
      </c>
      <c r="E165" s="114">
        <v>1946</v>
      </c>
      <c r="F165" s="117" t="s">
        <v>201</v>
      </c>
      <c r="G165" s="44">
        <v>2</v>
      </c>
      <c r="H165" s="44">
        <v>1</v>
      </c>
      <c r="I165" s="44">
        <v>5</v>
      </c>
      <c r="J165" s="223">
        <v>4</v>
      </c>
      <c r="K165" s="116">
        <f>SUM(G165:J165)</f>
        <v>12</v>
      </c>
      <c r="L165" s="33">
        <f>V165-W165</f>
        <v>2.6736111111111183E-2</v>
      </c>
      <c r="M165" s="162"/>
      <c r="N165" s="200"/>
      <c r="O165" s="163"/>
      <c r="P165" s="45"/>
      <c r="Q165" s="45"/>
      <c r="R165" s="43"/>
      <c r="S165" s="43"/>
      <c r="T165" s="167"/>
      <c r="U165" s="116">
        <v>95</v>
      </c>
      <c r="V165" s="168">
        <v>0.61041666666666672</v>
      </c>
      <c r="W165" s="33">
        <v>0.58368055555555554</v>
      </c>
    </row>
    <row r="166" spans="1:23" s="127" customFormat="1" ht="15.75" thickBot="1" x14ac:dyDescent="0.3">
      <c r="A166" s="315"/>
      <c r="B166" s="289">
        <v>94</v>
      </c>
      <c r="C166" s="202" t="s">
        <v>117</v>
      </c>
      <c r="D166" s="121" t="s">
        <v>34</v>
      </c>
      <c r="E166" s="36">
        <v>1964</v>
      </c>
      <c r="F166" s="121" t="s">
        <v>116</v>
      </c>
      <c r="G166" s="60"/>
      <c r="H166" s="60"/>
      <c r="I166" s="60"/>
      <c r="J166" s="221"/>
      <c r="K166" s="116"/>
      <c r="L166" s="33" t="s">
        <v>154</v>
      </c>
      <c r="N166" s="70"/>
      <c r="O166" s="164"/>
      <c r="P166" s="37">
        <v>37</v>
      </c>
      <c r="Q166" s="38">
        <v>0.59974537037037035</v>
      </c>
      <c r="R166" s="43">
        <v>0.57986111111111105</v>
      </c>
      <c r="S166" s="43"/>
      <c r="T166" s="167"/>
      <c r="U166" s="120">
        <v>94</v>
      </c>
      <c r="V166" s="168"/>
      <c r="W166" s="33" t="s">
        <v>154</v>
      </c>
    </row>
    <row r="167" spans="1:23" x14ac:dyDescent="0.25">
      <c r="B167" s="15"/>
      <c r="C167" s="39"/>
      <c r="D167" s="39"/>
      <c r="E167" s="85"/>
      <c r="F167" s="69"/>
      <c r="G167" s="58"/>
      <c r="H167" s="58"/>
      <c r="I167" s="58"/>
      <c r="J167" s="58"/>
      <c r="K167" s="54"/>
      <c r="L167" s="55"/>
      <c r="P167" s="15"/>
      <c r="R167" s="55"/>
      <c r="U167" s="15"/>
      <c r="W167" s="55"/>
    </row>
    <row r="168" spans="1:23" x14ac:dyDescent="0.25">
      <c r="B168" s="15"/>
      <c r="C168" s="67"/>
      <c r="D168" s="68"/>
      <c r="E168" s="18"/>
      <c r="F168" s="18"/>
      <c r="G168" s="15"/>
      <c r="H168" s="15"/>
      <c r="I168" s="15"/>
      <c r="J168" s="15"/>
      <c r="K168" s="54"/>
      <c r="L168" s="27"/>
      <c r="P168" s="15"/>
      <c r="R168" s="27"/>
      <c r="S168" s="27"/>
      <c r="T168" s="85"/>
      <c r="U168" s="15"/>
      <c r="W168" s="27"/>
    </row>
    <row r="169" spans="1:23" x14ac:dyDescent="0.25">
      <c r="C169" s="9" t="s">
        <v>95</v>
      </c>
    </row>
    <row r="170" spans="1:23" x14ac:dyDescent="0.25">
      <c r="C170" s="9" t="s">
        <v>96</v>
      </c>
    </row>
    <row r="176" spans="1:23" x14ac:dyDescent="0.25">
      <c r="C176" s="8"/>
      <c r="D176" s="8"/>
      <c r="E176" s="71"/>
      <c r="F176" s="39"/>
    </row>
    <row r="177" spans="2:23" x14ac:dyDescent="0.25">
      <c r="M177" s="1"/>
    </row>
    <row r="179" spans="2:23" x14ac:dyDescent="0.25">
      <c r="B179"/>
      <c r="C179"/>
      <c r="D179"/>
      <c r="E179"/>
      <c r="F179"/>
      <c r="G179"/>
      <c r="H179"/>
      <c r="I179"/>
      <c r="J179"/>
      <c r="K179"/>
      <c r="L179"/>
      <c r="P179"/>
      <c r="Q179"/>
      <c r="R179"/>
      <c r="S179"/>
      <c r="T179"/>
      <c r="U179"/>
      <c r="V179"/>
      <c r="W179"/>
    </row>
    <row r="181" spans="2:23" x14ac:dyDescent="0.25">
      <c r="B181"/>
      <c r="C181"/>
      <c r="D181"/>
      <c r="E181"/>
      <c r="F181"/>
      <c r="G181"/>
      <c r="H181"/>
      <c r="I181"/>
      <c r="J181"/>
      <c r="K181"/>
      <c r="L181"/>
      <c r="P181"/>
      <c r="Q181"/>
      <c r="R181"/>
      <c r="S181"/>
      <c r="T181"/>
      <c r="U181"/>
      <c r="V181"/>
      <c r="W181"/>
    </row>
    <row r="182" spans="2:23" x14ac:dyDescent="0.25">
      <c r="B182"/>
      <c r="C182"/>
      <c r="D182"/>
      <c r="E182"/>
      <c r="F182"/>
      <c r="G182"/>
      <c r="H182"/>
      <c r="I182"/>
      <c r="J182"/>
      <c r="K182"/>
      <c r="L182"/>
      <c r="M182" s="3"/>
      <c r="N182" s="3"/>
      <c r="O182" s="3"/>
      <c r="P182"/>
      <c r="Q182"/>
      <c r="R182"/>
      <c r="S182"/>
      <c r="T182"/>
      <c r="U182"/>
      <c r="V182"/>
      <c r="W182"/>
    </row>
    <row r="183" spans="2:23" x14ac:dyDescent="0.25">
      <c r="B183"/>
      <c r="C183"/>
      <c r="D183"/>
      <c r="E183"/>
      <c r="F183"/>
      <c r="G183"/>
      <c r="H183"/>
      <c r="I183"/>
      <c r="J183"/>
      <c r="K183"/>
      <c r="L183"/>
      <c r="M183" s="1"/>
      <c r="P183"/>
      <c r="Q183"/>
      <c r="R183"/>
      <c r="S183"/>
      <c r="T183"/>
      <c r="U183"/>
      <c r="V183"/>
      <c r="W183"/>
    </row>
    <row r="184" spans="2:23" x14ac:dyDescent="0.25">
      <c r="B184"/>
      <c r="C184"/>
      <c r="D184"/>
      <c r="E184"/>
      <c r="F184"/>
      <c r="G184"/>
      <c r="H184"/>
      <c r="I184"/>
      <c r="J184"/>
      <c r="K184"/>
      <c r="L184"/>
      <c r="P184"/>
      <c r="Q184"/>
      <c r="R184"/>
      <c r="S184"/>
      <c r="T184"/>
      <c r="U184"/>
      <c r="V184"/>
      <c r="W184"/>
    </row>
    <row r="185" spans="2:23" x14ac:dyDescent="0.25">
      <c r="B185"/>
      <c r="C185"/>
      <c r="D185"/>
      <c r="E185"/>
      <c r="F185"/>
      <c r="G185"/>
      <c r="H185"/>
      <c r="I185"/>
      <c r="J185"/>
      <c r="K185"/>
      <c r="L185"/>
      <c r="P185"/>
      <c r="Q185"/>
      <c r="R185"/>
      <c r="S185"/>
      <c r="T185"/>
      <c r="U185"/>
      <c r="V185"/>
      <c r="W185"/>
    </row>
    <row r="186" spans="2:23" x14ac:dyDescent="0.25">
      <c r="B186"/>
      <c r="C186"/>
      <c r="D186"/>
      <c r="E186"/>
      <c r="F186"/>
      <c r="G186"/>
      <c r="H186"/>
      <c r="I186"/>
      <c r="J186"/>
      <c r="K186"/>
      <c r="L186"/>
      <c r="P186"/>
      <c r="Q186"/>
      <c r="R186"/>
      <c r="S186"/>
      <c r="T186"/>
      <c r="U186"/>
      <c r="V186"/>
      <c r="W186"/>
    </row>
    <row r="187" spans="2:23" x14ac:dyDescent="0.25">
      <c r="B187"/>
      <c r="C187"/>
      <c r="D187"/>
      <c r="E187"/>
      <c r="F187"/>
      <c r="G187"/>
      <c r="H187"/>
      <c r="I187"/>
      <c r="J187"/>
      <c r="K187"/>
      <c r="L187"/>
      <c r="P187"/>
      <c r="Q187"/>
      <c r="R187"/>
      <c r="S187"/>
      <c r="T187"/>
      <c r="U187"/>
      <c r="V187"/>
      <c r="W187"/>
    </row>
    <row r="188" spans="2:23" x14ac:dyDescent="0.25">
      <c r="B188"/>
      <c r="C188"/>
      <c r="D188"/>
      <c r="E188"/>
      <c r="F188"/>
      <c r="G188"/>
      <c r="H188"/>
      <c r="I188"/>
      <c r="J188"/>
      <c r="K188"/>
      <c r="L188"/>
      <c r="P188"/>
      <c r="Q188"/>
      <c r="R188"/>
      <c r="S188"/>
      <c r="T188"/>
      <c r="U188"/>
      <c r="V188"/>
      <c r="W188"/>
    </row>
    <row r="189" spans="2:23" x14ac:dyDescent="0.25">
      <c r="B189"/>
      <c r="C189"/>
      <c r="D189"/>
      <c r="E189"/>
      <c r="F189"/>
      <c r="G189"/>
      <c r="H189"/>
      <c r="I189"/>
      <c r="J189"/>
      <c r="K189"/>
      <c r="L189"/>
      <c r="M189" s="1"/>
      <c r="P189"/>
      <c r="Q189"/>
      <c r="R189"/>
      <c r="S189"/>
      <c r="T189"/>
      <c r="U189"/>
      <c r="V189"/>
      <c r="W189"/>
    </row>
    <row r="190" spans="2:23" x14ac:dyDescent="0.25">
      <c r="B190"/>
      <c r="C190"/>
      <c r="D190"/>
      <c r="E190"/>
      <c r="F190"/>
      <c r="G190"/>
      <c r="H190"/>
      <c r="I190"/>
      <c r="J190"/>
      <c r="K190"/>
      <c r="L190"/>
      <c r="P190"/>
      <c r="Q190"/>
      <c r="R190"/>
      <c r="S190"/>
      <c r="T190"/>
      <c r="U190"/>
      <c r="V190"/>
      <c r="W190"/>
    </row>
    <row r="191" spans="2:23" x14ac:dyDescent="0.25">
      <c r="B191"/>
      <c r="C191"/>
      <c r="D191"/>
      <c r="E191"/>
      <c r="F191"/>
      <c r="G191"/>
      <c r="H191"/>
      <c r="I191"/>
      <c r="J191"/>
      <c r="K191"/>
      <c r="L191"/>
      <c r="P191"/>
      <c r="Q191"/>
      <c r="R191"/>
      <c r="S191"/>
      <c r="T191"/>
      <c r="U191"/>
      <c r="V191"/>
      <c r="W191"/>
    </row>
    <row r="192" spans="2:23" x14ac:dyDescent="0.25">
      <c r="B192"/>
      <c r="C192"/>
      <c r="D192"/>
      <c r="E192"/>
      <c r="F192"/>
      <c r="G192"/>
      <c r="H192"/>
      <c r="I192"/>
      <c r="J192"/>
      <c r="K192"/>
      <c r="L192"/>
      <c r="P192"/>
      <c r="Q192"/>
      <c r="R192"/>
      <c r="S192"/>
      <c r="T192"/>
      <c r="U192"/>
      <c r="V192"/>
      <c r="W192"/>
    </row>
    <row r="193" spans="2:23" x14ac:dyDescent="0.25">
      <c r="B193"/>
      <c r="C193"/>
      <c r="D193"/>
      <c r="E193"/>
      <c r="F193"/>
      <c r="G193"/>
      <c r="H193"/>
      <c r="I193"/>
      <c r="J193"/>
      <c r="K193"/>
      <c r="L193"/>
      <c r="P193"/>
      <c r="Q193"/>
      <c r="R193"/>
      <c r="S193"/>
      <c r="T193"/>
      <c r="U193"/>
      <c r="V193"/>
      <c r="W193"/>
    </row>
    <row r="198" spans="2:23" x14ac:dyDescent="0.25">
      <c r="B198"/>
      <c r="C198"/>
      <c r="D198"/>
      <c r="E198"/>
      <c r="F198"/>
      <c r="G198"/>
      <c r="H198"/>
      <c r="I198"/>
      <c r="J198"/>
      <c r="K198"/>
      <c r="L198"/>
      <c r="P198"/>
      <c r="Q198"/>
      <c r="R198"/>
      <c r="S198"/>
      <c r="T198"/>
      <c r="U198"/>
      <c r="V198"/>
      <c r="W198"/>
    </row>
    <row r="200" spans="2:23" x14ac:dyDescent="0.25">
      <c r="B200"/>
      <c r="C200"/>
      <c r="D200"/>
      <c r="E200"/>
      <c r="F200"/>
      <c r="G200"/>
      <c r="H200"/>
      <c r="I200"/>
      <c r="J200"/>
      <c r="K200"/>
      <c r="L200"/>
      <c r="P200"/>
      <c r="Q200"/>
      <c r="R200"/>
      <c r="S200"/>
      <c r="T200"/>
      <c r="U200"/>
      <c r="V200"/>
      <c r="W200"/>
    </row>
    <row r="202" spans="2:23" x14ac:dyDescent="0.25">
      <c r="B202"/>
      <c r="C202"/>
      <c r="D202"/>
      <c r="E202"/>
      <c r="F202"/>
      <c r="G202"/>
      <c r="H202"/>
      <c r="I202"/>
      <c r="J202"/>
      <c r="K202"/>
      <c r="L202"/>
      <c r="M202" s="34"/>
      <c r="P202"/>
      <c r="Q202"/>
      <c r="R202"/>
      <c r="S202"/>
      <c r="T202"/>
      <c r="U202"/>
      <c r="V202"/>
      <c r="W202"/>
    </row>
    <row r="203" spans="2:23" x14ac:dyDescent="0.25">
      <c r="B203"/>
      <c r="C203"/>
      <c r="D203"/>
      <c r="E203"/>
      <c r="F203"/>
      <c r="G203"/>
      <c r="H203"/>
      <c r="I203"/>
      <c r="J203"/>
      <c r="K203"/>
      <c r="L203"/>
      <c r="P203"/>
      <c r="Q203"/>
      <c r="R203"/>
      <c r="S203"/>
      <c r="T203"/>
      <c r="U203"/>
      <c r="V203"/>
      <c r="W203"/>
    </row>
    <row r="204" spans="2:23" x14ac:dyDescent="0.25">
      <c r="B204"/>
      <c r="C204"/>
      <c r="D204"/>
      <c r="E204"/>
      <c r="F204"/>
      <c r="G204"/>
      <c r="H204"/>
      <c r="I204"/>
      <c r="J204"/>
      <c r="K204"/>
      <c r="L204"/>
      <c r="P204"/>
      <c r="Q204"/>
      <c r="R204"/>
      <c r="S204"/>
      <c r="T204"/>
      <c r="U204"/>
      <c r="V204"/>
      <c r="W204"/>
    </row>
    <row r="216" spans="2:23" x14ac:dyDescent="0.25">
      <c r="B216"/>
      <c r="C216"/>
      <c r="D216"/>
      <c r="E216"/>
      <c r="F216"/>
      <c r="G216"/>
      <c r="H216"/>
      <c r="I216"/>
      <c r="J216"/>
      <c r="K216"/>
      <c r="L216"/>
      <c r="M216" s="34"/>
      <c r="P216"/>
      <c r="Q216"/>
      <c r="R216"/>
      <c r="S216"/>
      <c r="T216"/>
      <c r="U216"/>
      <c r="V216"/>
      <c r="W216"/>
    </row>
    <row r="217" spans="2:23" x14ac:dyDescent="0.25">
      <c r="B217"/>
      <c r="C217"/>
      <c r="D217"/>
      <c r="E217"/>
      <c r="F217"/>
      <c r="G217"/>
      <c r="H217"/>
      <c r="I217"/>
      <c r="J217"/>
      <c r="K217"/>
      <c r="L217"/>
      <c r="M217" s="34"/>
      <c r="P217"/>
      <c r="Q217"/>
      <c r="R217"/>
      <c r="S217"/>
      <c r="T217"/>
      <c r="U217"/>
      <c r="V217"/>
      <c r="W217"/>
    </row>
    <row r="218" spans="2:23" x14ac:dyDescent="0.25">
      <c r="B218"/>
      <c r="C218"/>
      <c r="D218"/>
      <c r="E218"/>
      <c r="F218"/>
      <c r="G218"/>
      <c r="H218"/>
      <c r="I218"/>
      <c r="J218"/>
      <c r="K218"/>
      <c r="L218"/>
      <c r="M218" s="34"/>
      <c r="P218"/>
      <c r="Q218"/>
      <c r="R218"/>
      <c r="S218"/>
      <c r="T218"/>
      <c r="U218"/>
      <c r="V218"/>
      <c r="W218"/>
    </row>
    <row r="219" spans="2:23" x14ac:dyDescent="0.25">
      <c r="B219"/>
      <c r="C219"/>
      <c r="D219"/>
      <c r="E219"/>
      <c r="F219"/>
      <c r="G219"/>
      <c r="H219"/>
      <c r="I219"/>
      <c r="J219"/>
      <c r="K219"/>
      <c r="L219"/>
      <c r="M219" s="34"/>
      <c r="P219"/>
      <c r="Q219"/>
      <c r="R219"/>
      <c r="S219"/>
      <c r="T219"/>
      <c r="U219"/>
      <c r="V219"/>
      <c r="W219"/>
    </row>
    <row r="220" spans="2:23" x14ac:dyDescent="0.25">
      <c r="B220"/>
      <c r="C220"/>
      <c r="D220"/>
      <c r="E220"/>
      <c r="F220"/>
      <c r="G220"/>
      <c r="H220"/>
      <c r="I220"/>
      <c r="J220"/>
      <c r="K220"/>
      <c r="L220"/>
      <c r="M220" s="34"/>
      <c r="P220"/>
      <c r="Q220"/>
      <c r="R220"/>
      <c r="S220"/>
      <c r="T220"/>
      <c r="U220"/>
      <c r="V220"/>
      <c r="W220"/>
    </row>
    <row r="221" spans="2:23" x14ac:dyDescent="0.25">
      <c r="B221"/>
      <c r="C221"/>
      <c r="D221"/>
      <c r="E221"/>
      <c r="F221"/>
      <c r="G221"/>
      <c r="H221"/>
      <c r="I221"/>
      <c r="J221"/>
      <c r="K221"/>
      <c r="L221"/>
      <c r="M221" s="34"/>
      <c r="P221"/>
      <c r="Q221"/>
      <c r="R221"/>
      <c r="S221"/>
      <c r="T221"/>
      <c r="U221"/>
      <c r="V221"/>
      <c r="W221"/>
    </row>
    <row r="222" spans="2:23" x14ac:dyDescent="0.25">
      <c r="B222"/>
      <c r="C222"/>
      <c r="D222"/>
      <c r="E222"/>
      <c r="F222"/>
      <c r="G222"/>
      <c r="H222"/>
      <c r="I222"/>
      <c r="J222"/>
      <c r="K222"/>
      <c r="L222"/>
      <c r="M222" s="34"/>
      <c r="P222"/>
      <c r="Q222"/>
      <c r="R222"/>
      <c r="S222"/>
      <c r="T222"/>
      <c r="U222"/>
      <c r="V222"/>
      <c r="W222"/>
    </row>
    <row r="223" spans="2:23" x14ac:dyDescent="0.25">
      <c r="B223"/>
      <c r="C223"/>
      <c r="D223"/>
      <c r="E223"/>
      <c r="F223"/>
      <c r="G223"/>
      <c r="H223"/>
      <c r="I223"/>
      <c r="J223"/>
      <c r="K223"/>
      <c r="L223"/>
      <c r="M223" s="34"/>
      <c r="P223"/>
      <c r="Q223"/>
      <c r="R223"/>
      <c r="S223"/>
      <c r="T223"/>
      <c r="U223"/>
      <c r="V223"/>
      <c r="W223"/>
    </row>
    <row r="224" spans="2:23" x14ac:dyDescent="0.25">
      <c r="B224"/>
      <c r="C224"/>
      <c r="D224"/>
      <c r="E224"/>
      <c r="F224"/>
      <c r="G224"/>
      <c r="H224"/>
      <c r="I224"/>
      <c r="J224"/>
      <c r="K224"/>
      <c r="L224"/>
      <c r="P224"/>
      <c r="Q224"/>
      <c r="R224"/>
      <c r="S224"/>
      <c r="T224"/>
      <c r="U224"/>
      <c r="V224"/>
      <c r="W224"/>
    </row>
    <row r="225" spans="2:23" x14ac:dyDescent="0.25">
      <c r="B225"/>
      <c r="C225"/>
      <c r="D225"/>
      <c r="E225"/>
      <c r="F225"/>
      <c r="G225"/>
      <c r="H225"/>
      <c r="I225"/>
      <c r="J225"/>
      <c r="K225"/>
      <c r="L225"/>
      <c r="P225"/>
      <c r="Q225"/>
      <c r="R225"/>
      <c r="S225"/>
      <c r="T225"/>
      <c r="U225"/>
      <c r="V225"/>
      <c r="W225"/>
    </row>
    <row r="226" spans="2:23" x14ac:dyDescent="0.25">
      <c r="B226"/>
      <c r="C226"/>
      <c r="D226"/>
      <c r="E226"/>
      <c r="F226"/>
      <c r="G226"/>
      <c r="H226"/>
      <c r="I226"/>
      <c r="J226"/>
      <c r="K226"/>
      <c r="L226"/>
      <c r="P226"/>
      <c r="Q226"/>
      <c r="R226"/>
      <c r="S226"/>
      <c r="T226"/>
      <c r="U226"/>
      <c r="V226"/>
      <c r="W226"/>
    </row>
    <row r="227" spans="2:23" x14ac:dyDescent="0.25">
      <c r="B227"/>
      <c r="C227"/>
      <c r="D227"/>
      <c r="E227"/>
      <c r="F227"/>
      <c r="G227"/>
      <c r="H227"/>
      <c r="I227"/>
      <c r="J227"/>
      <c r="K227"/>
      <c r="L227"/>
      <c r="P227"/>
      <c r="Q227"/>
      <c r="R227"/>
      <c r="S227"/>
      <c r="T227"/>
      <c r="U227"/>
      <c r="V227"/>
      <c r="W227"/>
    </row>
    <row r="228" spans="2:23" x14ac:dyDescent="0.25">
      <c r="B228"/>
      <c r="C228"/>
      <c r="D228"/>
      <c r="E228"/>
      <c r="F228"/>
      <c r="G228"/>
      <c r="H228"/>
      <c r="I228"/>
      <c r="J228"/>
      <c r="K228"/>
      <c r="L228"/>
      <c r="M228" s="34"/>
      <c r="P228"/>
      <c r="Q228"/>
      <c r="R228"/>
      <c r="S228"/>
      <c r="T228"/>
      <c r="U228"/>
      <c r="V228"/>
      <c r="W228"/>
    </row>
    <row r="229" spans="2:23" x14ac:dyDescent="0.25">
      <c r="B229"/>
      <c r="C229"/>
      <c r="D229"/>
      <c r="E229"/>
      <c r="F229"/>
      <c r="G229"/>
      <c r="H229"/>
      <c r="I229"/>
      <c r="J229"/>
      <c r="K229"/>
      <c r="L229"/>
      <c r="M229" s="34"/>
      <c r="P229"/>
      <c r="Q229"/>
      <c r="R229"/>
      <c r="S229"/>
      <c r="T229"/>
      <c r="U229"/>
      <c r="V229"/>
      <c r="W229"/>
    </row>
    <row r="230" spans="2:23" x14ac:dyDescent="0.25">
      <c r="B230"/>
      <c r="C230"/>
      <c r="D230"/>
      <c r="E230"/>
      <c r="F230"/>
      <c r="G230"/>
      <c r="H230"/>
      <c r="I230"/>
      <c r="J230"/>
      <c r="K230"/>
      <c r="L230"/>
      <c r="M230" s="34"/>
      <c r="P230"/>
      <c r="Q230"/>
      <c r="R230"/>
      <c r="S230"/>
      <c r="T230"/>
      <c r="U230"/>
      <c r="V230"/>
      <c r="W230"/>
    </row>
    <row r="231" spans="2:23" x14ac:dyDescent="0.25">
      <c r="B231"/>
      <c r="C231"/>
      <c r="D231"/>
      <c r="E231"/>
      <c r="F231"/>
      <c r="G231"/>
      <c r="H231"/>
      <c r="I231"/>
      <c r="J231"/>
      <c r="K231"/>
      <c r="L231"/>
      <c r="P231"/>
      <c r="Q231"/>
      <c r="R231"/>
      <c r="S231"/>
      <c r="T231"/>
      <c r="U231"/>
      <c r="V231"/>
      <c r="W231"/>
    </row>
    <row r="232" spans="2:23" x14ac:dyDescent="0.25">
      <c r="B232"/>
      <c r="C232"/>
      <c r="D232"/>
      <c r="E232"/>
      <c r="F232"/>
      <c r="G232"/>
      <c r="H232"/>
      <c r="I232"/>
      <c r="J232"/>
      <c r="K232"/>
      <c r="L232"/>
      <c r="P232"/>
      <c r="Q232"/>
      <c r="R232"/>
      <c r="S232"/>
      <c r="T232"/>
      <c r="U232"/>
      <c r="V232"/>
      <c r="W232"/>
    </row>
    <row r="233" spans="2:23" x14ac:dyDescent="0.25">
      <c r="B233"/>
      <c r="C233"/>
      <c r="D233"/>
      <c r="E233"/>
      <c r="F233"/>
      <c r="G233"/>
      <c r="H233"/>
      <c r="I233"/>
      <c r="J233"/>
      <c r="K233"/>
      <c r="L233"/>
      <c r="P233"/>
      <c r="Q233"/>
      <c r="R233"/>
      <c r="S233"/>
      <c r="T233"/>
      <c r="U233"/>
      <c r="V233"/>
      <c r="W233"/>
    </row>
    <row r="234" spans="2:23" x14ac:dyDescent="0.25">
      <c r="B234"/>
      <c r="C234"/>
      <c r="D234"/>
      <c r="E234"/>
      <c r="F234"/>
      <c r="G234"/>
      <c r="H234"/>
      <c r="I234"/>
      <c r="J234"/>
      <c r="K234"/>
      <c r="L234"/>
      <c r="P234"/>
      <c r="Q234"/>
      <c r="R234"/>
      <c r="S234"/>
      <c r="T234"/>
      <c r="U234"/>
      <c r="V234"/>
      <c r="W234"/>
    </row>
    <row r="235" spans="2:23" x14ac:dyDescent="0.25">
      <c r="B235"/>
      <c r="C235"/>
      <c r="D235"/>
      <c r="E235"/>
      <c r="F235"/>
      <c r="G235"/>
      <c r="H235"/>
      <c r="I235"/>
      <c r="J235"/>
      <c r="K235"/>
      <c r="L235"/>
      <c r="P235"/>
      <c r="Q235"/>
      <c r="R235"/>
      <c r="S235"/>
      <c r="T235"/>
      <c r="U235"/>
      <c r="V235"/>
      <c r="W235"/>
    </row>
    <row r="236" spans="2:23" x14ac:dyDescent="0.25">
      <c r="B236"/>
      <c r="C236"/>
      <c r="D236"/>
      <c r="E236"/>
      <c r="F236"/>
      <c r="G236"/>
      <c r="H236"/>
      <c r="I236"/>
      <c r="J236"/>
      <c r="K236"/>
      <c r="L236"/>
      <c r="P236"/>
      <c r="Q236"/>
      <c r="R236"/>
      <c r="S236"/>
      <c r="T236"/>
      <c r="U236"/>
      <c r="V236"/>
      <c r="W236"/>
    </row>
    <row r="237" spans="2:23" x14ac:dyDescent="0.25">
      <c r="B237"/>
      <c r="C237"/>
      <c r="D237"/>
      <c r="E237"/>
      <c r="F237"/>
      <c r="G237"/>
      <c r="H237"/>
      <c r="I237"/>
      <c r="J237"/>
      <c r="K237"/>
      <c r="L237"/>
      <c r="P237"/>
      <c r="Q237"/>
      <c r="R237"/>
      <c r="S237"/>
      <c r="T237"/>
      <c r="U237"/>
      <c r="V237"/>
      <c r="W237"/>
    </row>
    <row r="238" spans="2:23" x14ac:dyDescent="0.25">
      <c r="B238"/>
      <c r="C238"/>
      <c r="D238"/>
      <c r="E238"/>
      <c r="F238"/>
      <c r="G238"/>
      <c r="H238"/>
      <c r="I238"/>
      <c r="J238"/>
      <c r="K238"/>
      <c r="L238"/>
      <c r="P238"/>
      <c r="Q238"/>
      <c r="R238"/>
      <c r="S238"/>
      <c r="T238"/>
      <c r="U238"/>
      <c r="V238"/>
      <c r="W238"/>
    </row>
    <row r="239" spans="2:23" x14ac:dyDescent="0.25">
      <c r="B239"/>
      <c r="C239"/>
      <c r="D239"/>
      <c r="E239"/>
      <c r="F239"/>
      <c r="G239"/>
      <c r="H239"/>
      <c r="I239"/>
      <c r="J239"/>
      <c r="K239"/>
      <c r="L239"/>
      <c r="P239"/>
      <c r="Q239"/>
      <c r="R239"/>
      <c r="S239"/>
      <c r="T239"/>
      <c r="U239"/>
      <c r="V239"/>
      <c r="W239"/>
    </row>
    <row r="240" spans="2:23" x14ac:dyDescent="0.25">
      <c r="B240"/>
      <c r="C240"/>
      <c r="D240"/>
      <c r="E240"/>
      <c r="F240"/>
      <c r="G240"/>
      <c r="H240"/>
      <c r="I240"/>
      <c r="J240"/>
      <c r="K240"/>
      <c r="L240"/>
      <c r="P240"/>
      <c r="Q240"/>
      <c r="R240"/>
      <c r="S240"/>
      <c r="T240"/>
      <c r="U240"/>
      <c r="V240"/>
      <c r="W240"/>
    </row>
    <row r="241" spans="2:23" x14ac:dyDescent="0.25">
      <c r="B241"/>
      <c r="C241"/>
      <c r="D241"/>
      <c r="E241"/>
      <c r="F241"/>
      <c r="G241"/>
      <c r="H241"/>
      <c r="I241"/>
      <c r="J241"/>
      <c r="K241"/>
      <c r="L241"/>
      <c r="P241"/>
      <c r="Q241"/>
      <c r="R241"/>
      <c r="S241"/>
      <c r="T241"/>
      <c r="U241"/>
      <c r="V241"/>
      <c r="W241"/>
    </row>
    <row r="242" spans="2:23" x14ac:dyDescent="0.25">
      <c r="B242"/>
      <c r="C242"/>
      <c r="D242"/>
      <c r="E242"/>
      <c r="F242"/>
      <c r="G242"/>
      <c r="H242"/>
      <c r="I242"/>
      <c r="J242"/>
      <c r="K242"/>
      <c r="L242"/>
      <c r="P242"/>
      <c r="Q242"/>
      <c r="R242"/>
      <c r="S242"/>
      <c r="T242"/>
      <c r="U242"/>
      <c r="V242"/>
      <c r="W242"/>
    </row>
    <row r="243" spans="2:23" x14ac:dyDescent="0.25">
      <c r="T243"/>
      <c r="V243"/>
    </row>
    <row r="244" spans="2:23" x14ac:dyDescent="0.25">
      <c r="T244"/>
      <c r="V244"/>
    </row>
    <row r="245" spans="2:23" x14ac:dyDescent="0.25">
      <c r="T245"/>
      <c r="V245"/>
    </row>
    <row r="246" spans="2:23" x14ac:dyDescent="0.25">
      <c r="T246"/>
      <c r="V246"/>
    </row>
    <row r="247" spans="2:23" x14ac:dyDescent="0.25">
      <c r="T247"/>
      <c r="V247"/>
    </row>
    <row r="248" spans="2:23" x14ac:dyDescent="0.25">
      <c r="T248"/>
      <c r="V248"/>
    </row>
    <row r="249" spans="2:23" x14ac:dyDescent="0.25">
      <c r="T249"/>
      <c r="V249"/>
    </row>
    <row r="250" spans="2:23" x14ac:dyDescent="0.25">
      <c r="T250"/>
      <c r="V250"/>
    </row>
    <row r="251" spans="2:23" x14ac:dyDescent="0.25">
      <c r="B251" s="15"/>
      <c r="C251" s="39"/>
      <c r="D251" s="39"/>
      <c r="E251" s="85"/>
      <c r="F251" s="39"/>
      <c r="G251" s="54"/>
      <c r="H251" s="54"/>
      <c r="I251" s="54"/>
      <c r="J251" s="54"/>
      <c r="K251" s="54"/>
      <c r="L251" s="27"/>
      <c r="P251" s="15"/>
      <c r="R251" s="27"/>
      <c r="S251" s="27"/>
      <c r="T251"/>
      <c r="U251" s="15"/>
      <c r="V251"/>
      <c r="W251" s="27"/>
    </row>
    <row r="252" spans="2:23" x14ac:dyDescent="0.25">
      <c r="T252"/>
      <c r="V252"/>
    </row>
    <row r="253" spans="2:23" x14ac:dyDescent="0.25">
      <c r="T253"/>
      <c r="V253"/>
    </row>
    <row r="254" spans="2:23" x14ac:dyDescent="0.25">
      <c r="T254"/>
      <c r="V254"/>
    </row>
    <row r="255" spans="2:23" x14ac:dyDescent="0.25">
      <c r="T255"/>
      <c r="V255"/>
    </row>
    <row r="256" spans="2:23" x14ac:dyDescent="0.25">
      <c r="T256"/>
      <c r="V256"/>
    </row>
    <row r="257" spans="2:23" x14ac:dyDescent="0.25">
      <c r="T257"/>
      <c r="V257"/>
    </row>
    <row r="258" spans="2:23" x14ac:dyDescent="0.25">
      <c r="T258"/>
      <c r="V258"/>
    </row>
    <row r="259" spans="2:23" x14ac:dyDescent="0.25">
      <c r="B259"/>
      <c r="C259"/>
      <c r="D259"/>
      <c r="E259"/>
      <c r="F259"/>
      <c r="G259"/>
      <c r="H259"/>
      <c r="I259"/>
      <c r="J259"/>
      <c r="K259"/>
      <c r="L259"/>
      <c r="N259"/>
      <c r="O259"/>
      <c r="P259"/>
      <c r="Q259"/>
      <c r="R259"/>
      <c r="S259"/>
      <c r="T259"/>
      <c r="U259"/>
      <c r="V259"/>
      <c r="W259"/>
    </row>
    <row r="260" spans="2:23" x14ac:dyDescent="0.25">
      <c r="B260"/>
      <c r="C260"/>
      <c r="D260"/>
      <c r="E260"/>
      <c r="F260"/>
      <c r="G260"/>
      <c r="H260"/>
      <c r="I260"/>
      <c r="J260"/>
      <c r="K260"/>
      <c r="L260"/>
      <c r="N260"/>
      <c r="O260"/>
      <c r="P260"/>
      <c r="Q260"/>
      <c r="R260"/>
      <c r="S260"/>
      <c r="T260"/>
      <c r="U260"/>
      <c r="V260"/>
      <c r="W260"/>
    </row>
    <row r="261" spans="2:23" x14ac:dyDescent="0.25">
      <c r="B261"/>
      <c r="C261"/>
      <c r="D261"/>
      <c r="E261"/>
      <c r="F261"/>
      <c r="G261"/>
      <c r="H261"/>
      <c r="I261"/>
      <c r="J261"/>
      <c r="K261"/>
      <c r="L261"/>
      <c r="N261"/>
      <c r="O261"/>
      <c r="P261"/>
      <c r="Q261"/>
      <c r="R261"/>
      <c r="S261"/>
      <c r="T261"/>
      <c r="U261"/>
      <c r="V261"/>
      <c r="W261"/>
    </row>
    <row r="262" spans="2:23" x14ac:dyDescent="0.25">
      <c r="B262"/>
      <c r="C262"/>
      <c r="D262"/>
      <c r="E262"/>
      <c r="F262"/>
      <c r="G262"/>
      <c r="H262"/>
      <c r="I262"/>
      <c r="J262"/>
      <c r="K262"/>
      <c r="L262"/>
      <c r="N262"/>
      <c r="O262"/>
      <c r="P262"/>
      <c r="Q262"/>
      <c r="R262"/>
      <c r="S262"/>
      <c r="T262"/>
      <c r="U262"/>
      <c r="V262"/>
      <c r="W262"/>
    </row>
    <row r="263" spans="2:23" x14ac:dyDescent="0.25">
      <c r="B263"/>
      <c r="C263"/>
      <c r="D263"/>
      <c r="E263"/>
      <c r="F263"/>
      <c r="G263"/>
      <c r="H263"/>
      <c r="I263"/>
      <c r="J263"/>
      <c r="K263"/>
      <c r="L263"/>
      <c r="N263"/>
      <c r="O263"/>
      <c r="P263"/>
      <c r="Q263"/>
      <c r="R263"/>
      <c r="S263"/>
      <c r="T263"/>
      <c r="U263"/>
      <c r="V263"/>
      <c r="W263"/>
    </row>
    <row r="264" spans="2:23" x14ac:dyDescent="0.25">
      <c r="B264"/>
      <c r="C264"/>
      <c r="D264"/>
      <c r="E264"/>
      <c r="F264"/>
      <c r="G264"/>
      <c r="H264"/>
      <c r="I264"/>
      <c r="J264"/>
      <c r="K264"/>
      <c r="L264"/>
      <c r="N264"/>
      <c r="O264"/>
      <c r="P264"/>
      <c r="Q264"/>
      <c r="R264"/>
      <c r="S264"/>
      <c r="T264"/>
      <c r="U264"/>
      <c r="V264"/>
      <c r="W264"/>
    </row>
    <row r="266" spans="2:23" x14ac:dyDescent="0.25">
      <c r="B266"/>
      <c r="C266"/>
      <c r="D266"/>
      <c r="E266"/>
      <c r="F266"/>
      <c r="G266"/>
      <c r="H266"/>
      <c r="I266"/>
      <c r="J266"/>
      <c r="K266"/>
      <c r="L266"/>
      <c r="N266"/>
      <c r="O266"/>
      <c r="P266"/>
      <c r="Q266"/>
      <c r="R266"/>
      <c r="S266"/>
      <c r="T266"/>
      <c r="U266"/>
      <c r="V266"/>
      <c r="W266"/>
    </row>
    <row r="267" spans="2:23" x14ac:dyDescent="0.25">
      <c r="B267"/>
      <c r="C267"/>
      <c r="D267"/>
      <c r="E267"/>
      <c r="F267"/>
      <c r="G267"/>
      <c r="H267"/>
      <c r="I267"/>
      <c r="J267"/>
      <c r="K267"/>
      <c r="L267"/>
      <c r="N267"/>
      <c r="O267"/>
      <c r="P267"/>
      <c r="Q267"/>
      <c r="R267"/>
      <c r="S267"/>
      <c r="T267"/>
      <c r="U267"/>
      <c r="V267"/>
      <c r="W267"/>
    </row>
    <row r="268" spans="2:23" x14ac:dyDescent="0.25">
      <c r="B268"/>
      <c r="C268"/>
      <c r="D268"/>
      <c r="E268"/>
      <c r="F268"/>
      <c r="G268"/>
      <c r="H268"/>
      <c r="I268"/>
      <c r="J268"/>
      <c r="K268"/>
      <c r="L268"/>
      <c r="N268"/>
      <c r="O268"/>
      <c r="P268"/>
      <c r="Q268"/>
      <c r="R268"/>
      <c r="S268"/>
      <c r="T268"/>
      <c r="U268"/>
      <c r="V268"/>
      <c r="W268"/>
    </row>
    <row r="269" spans="2:23" x14ac:dyDescent="0.25">
      <c r="B269"/>
      <c r="C269"/>
      <c r="D269"/>
      <c r="E269"/>
      <c r="F269"/>
      <c r="G269"/>
      <c r="H269"/>
      <c r="I269"/>
      <c r="J269"/>
      <c r="K269"/>
      <c r="L269"/>
      <c r="N269"/>
      <c r="O269"/>
      <c r="P269"/>
      <c r="Q269"/>
      <c r="R269"/>
      <c r="S269"/>
      <c r="T269"/>
      <c r="U269"/>
      <c r="V269"/>
      <c r="W269"/>
    </row>
    <row r="283" spans="2:23" x14ac:dyDescent="0.25">
      <c r="B283"/>
      <c r="C283"/>
      <c r="D283"/>
      <c r="E283"/>
      <c r="F283"/>
      <c r="G283"/>
      <c r="H283"/>
      <c r="I283"/>
      <c r="J283"/>
      <c r="K283"/>
      <c r="L283"/>
      <c r="N283" s="37"/>
      <c r="O283" s="37"/>
      <c r="P283"/>
      <c r="Q283"/>
      <c r="R283"/>
      <c r="S283"/>
      <c r="T283"/>
      <c r="U283"/>
      <c r="V283"/>
      <c r="W283"/>
    </row>
    <row r="284" spans="2:23" x14ac:dyDescent="0.25">
      <c r="B284"/>
      <c r="C284"/>
      <c r="D284"/>
      <c r="E284"/>
      <c r="F284"/>
      <c r="G284"/>
      <c r="H284"/>
      <c r="I284"/>
      <c r="J284"/>
      <c r="K284"/>
      <c r="L284"/>
      <c r="N284" s="37"/>
      <c r="O284" s="37"/>
      <c r="P284"/>
      <c r="Q284"/>
      <c r="R284"/>
      <c r="S284"/>
      <c r="T284"/>
      <c r="U284"/>
      <c r="V284"/>
      <c r="W284"/>
    </row>
    <row r="286" spans="2:23" x14ac:dyDescent="0.25">
      <c r="B286"/>
      <c r="C286"/>
      <c r="D286"/>
      <c r="E286"/>
      <c r="F286"/>
      <c r="G286"/>
      <c r="H286"/>
      <c r="I286"/>
      <c r="J286"/>
      <c r="K286"/>
      <c r="L286"/>
      <c r="P286"/>
      <c r="Q286"/>
      <c r="R286"/>
      <c r="S286"/>
      <c r="T286"/>
      <c r="U286"/>
      <c r="V286"/>
      <c r="W286"/>
    </row>
    <row r="326" spans="2:23" x14ac:dyDescent="0.25">
      <c r="B326"/>
      <c r="C326"/>
      <c r="D326"/>
      <c r="E326"/>
      <c r="F326"/>
      <c r="G326"/>
      <c r="H326"/>
      <c r="I326"/>
      <c r="J326"/>
      <c r="K326"/>
      <c r="L326"/>
      <c r="N326"/>
      <c r="O326"/>
      <c r="P326"/>
      <c r="Q326"/>
      <c r="R326"/>
      <c r="S326"/>
      <c r="T326"/>
      <c r="U326"/>
      <c r="V326"/>
      <c r="W326"/>
    </row>
    <row r="327" spans="2:23" x14ac:dyDescent="0.25">
      <c r="B327"/>
      <c r="C327"/>
      <c r="D327"/>
      <c r="E327"/>
      <c r="F327"/>
      <c r="G327"/>
      <c r="H327"/>
      <c r="I327"/>
      <c r="J327"/>
      <c r="K327"/>
      <c r="L327"/>
      <c r="N327"/>
      <c r="O327"/>
      <c r="P327"/>
      <c r="Q327"/>
      <c r="R327"/>
      <c r="S327"/>
      <c r="T327"/>
      <c r="U327"/>
      <c r="V327"/>
      <c r="W327"/>
    </row>
    <row r="328" spans="2:23" x14ac:dyDescent="0.25">
      <c r="B328"/>
      <c r="C328"/>
      <c r="D328"/>
      <c r="E328"/>
      <c r="F328"/>
      <c r="G328"/>
      <c r="H328"/>
      <c r="I328"/>
      <c r="J328"/>
      <c r="K328"/>
      <c r="L328"/>
      <c r="N328"/>
      <c r="O328"/>
      <c r="P328"/>
      <c r="Q328"/>
      <c r="R328"/>
      <c r="S328"/>
      <c r="T328"/>
      <c r="U328"/>
      <c r="V328"/>
      <c r="W328"/>
    </row>
    <row r="330" spans="2:23" x14ac:dyDescent="0.25">
      <c r="B330"/>
      <c r="C330"/>
      <c r="D330"/>
      <c r="E330"/>
      <c r="F330"/>
      <c r="G330"/>
      <c r="H330"/>
      <c r="I330"/>
      <c r="J330"/>
      <c r="K330"/>
      <c r="L330"/>
      <c r="N330"/>
      <c r="O330"/>
      <c r="P330"/>
      <c r="Q330"/>
      <c r="R330"/>
      <c r="S330"/>
      <c r="T330"/>
      <c r="U330"/>
      <c r="V330"/>
      <c r="W330"/>
    </row>
    <row r="331" spans="2:23" x14ac:dyDescent="0.25">
      <c r="B331"/>
      <c r="C331"/>
      <c r="D331"/>
      <c r="E331"/>
      <c r="F331"/>
      <c r="G331"/>
      <c r="H331"/>
      <c r="I331"/>
      <c r="J331"/>
      <c r="K331"/>
      <c r="L331"/>
      <c r="N331"/>
      <c r="O331"/>
      <c r="P331"/>
      <c r="Q331"/>
      <c r="R331"/>
      <c r="S331"/>
      <c r="T331"/>
      <c r="U331"/>
      <c r="V331"/>
      <c r="W331"/>
    </row>
    <row r="333" spans="2:23" x14ac:dyDescent="0.25">
      <c r="B333"/>
      <c r="C333"/>
      <c r="D333"/>
      <c r="E333"/>
      <c r="F333"/>
      <c r="G333"/>
      <c r="H333"/>
      <c r="I333"/>
      <c r="J333"/>
      <c r="K333"/>
      <c r="L333"/>
      <c r="N333"/>
      <c r="O333"/>
      <c r="P333"/>
      <c r="Q333"/>
      <c r="R333"/>
      <c r="S333"/>
      <c r="T333"/>
      <c r="U333"/>
      <c r="V333"/>
      <c r="W333"/>
    </row>
    <row r="334" spans="2:23" x14ac:dyDescent="0.25">
      <c r="B334"/>
      <c r="C334"/>
      <c r="D334"/>
      <c r="E334"/>
      <c r="F334"/>
      <c r="G334"/>
      <c r="H334"/>
      <c r="I334"/>
      <c r="J334"/>
      <c r="K334"/>
      <c r="L334"/>
      <c r="N334"/>
      <c r="O334"/>
      <c r="P334"/>
      <c r="Q334"/>
      <c r="R334"/>
      <c r="S334"/>
      <c r="T334"/>
      <c r="U334"/>
      <c r="V334"/>
      <c r="W334"/>
    </row>
    <row r="335" spans="2:23" x14ac:dyDescent="0.25">
      <c r="B335"/>
      <c r="C335"/>
      <c r="D335"/>
      <c r="E335"/>
      <c r="F335"/>
      <c r="G335"/>
      <c r="H335"/>
      <c r="I335"/>
      <c r="J335"/>
      <c r="K335"/>
      <c r="L335"/>
      <c r="N335"/>
      <c r="O335"/>
      <c r="P335"/>
      <c r="Q335"/>
      <c r="R335"/>
      <c r="S335"/>
      <c r="T335"/>
      <c r="U335"/>
      <c r="V335"/>
      <c r="W335"/>
    </row>
    <row r="336" spans="2:23" x14ac:dyDescent="0.25">
      <c r="B336"/>
      <c r="C336"/>
      <c r="D336"/>
      <c r="E336"/>
      <c r="F336"/>
      <c r="G336"/>
      <c r="H336"/>
      <c r="I336"/>
      <c r="J336"/>
      <c r="K336"/>
      <c r="L336"/>
      <c r="N336"/>
      <c r="O336"/>
      <c r="P336"/>
      <c r="Q336"/>
      <c r="R336"/>
      <c r="S336"/>
      <c r="T336"/>
      <c r="U336"/>
      <c r="V336"/>
      <c r="W336"/>
    </row>
    <row r="338" spans="2:23" x14ac:dyDescent="0.25">
      <c r="B338"/>
      <c r="C338"/>
      <c r="D338"/>
      <c r="E338"/>
      <c r="F338"/>
      <c r="G338"/>
      <c r="H338"/>
      <c r="I338"/>
      <c r="J338"/>
      <c r="K338"/>
      <c r="L338"/>
      <c r="N338"/>
      <c r="O338"/>
      <c r="P338"/>
      <c r="Q338"/>
      <c r="R338"/>
      <c r="S338"/>
      <c r="T338"/>
      <c r="U338"/>
      <c r="V338"/>
      <c r="W338"/>
    </row>
    <row r="339" spans="2:23" x14ac:dyDescent="0.25">
      <c r="B339" s="15"/>
      <c r="P339" s="15"/>
      <c r="Q339"/>
      <c r="S339"/>
      <c r="T339"/>
      <c r="U339" s="15"/>
      <c r="V339"/>
    </row>
    <row r="340" spans="2:23" x14ac:dyDescent="0.25">
      <c r="Q340"/>
      <c r="S340"/>
      <c r="T340"/>
      <c r="V340"/>
    </row>
    <row r="343" spans="2:23" x14ac:dyDescent="0.25">
      <c r="Q343"/>
      <c r="S343"/>
      <c r="T343"/>
      <c r="V343"/>
    </row>
    <row r="344" spans="2:23" x14ac:dyDescent="0.25">
      <c r="Q344"/>
      <c r="S344"/>
      <c r="T344"/>
      <c r="V344"/>
    </row>
    <row r="345" spans="2:23" x14ac:dyDescent="0.25">
      <c r="Q345"/>
      <c r="S345"/>
      <c r="T345"/>
      <c r="V345"/>
    </row>
    <row r="346" spans="2:23" x14ac:dyDescent="0.25">
      <c r="Q346"/>
      <c r="S346"/>
      <c r="T346"/>
      <c r="V346"/>
    </row>
    <row r="347" spans="2:23" x14ac:dyDescent="0.25">
      <c r="Q347"/>
      <c r="S347"/>
      <c r="T347"/>
      <c r="V347"/>
    </row>
    <row r="348" spans="2:23" x14ac:dyDescent="0.25">
      <c r="Q348"/>
      <c r="S348"/>
      <c r="T348"/>
      <c r="V348"/>
    </row>
    <row r="349" spans="2:23" x14ac:dyDescent="0.25">
      <c r="Q349"/>
      <c r="S349"/>
      <c r="T349"/>
      <c r="V349"/>
    </row>
    <row r="350" spans="2:23" x14ac:dyDescent="0.25">
      <c r="Q350"/>
      <c r="S350"/>
      <c r="T350"/>
      <c r="V350"/>
    </row>
    <row r="351" spans="2:23" x14ac:dyDescent="0.25">
      <c r="Q351"/>
      <c r="S351"/>
      <c r="T351"/>
      <c r="V351"/>
    </row>
    <row r="352" spans="2:23" x14ac:dyDescent="0.25">
      <c r="Q352"/>
      <c r="S352"/>
      <c r="T352"/>
      <c r="V352"/>
    </row>
    <row r="353" spans="2:23" x14ac:dyDescent="0.25">
      <c r="Q353"/>
      <c r="S353"/>
      <c r="T353"/>
      <c r="V353"/>
    </row>
    <row r="354" spans="2:23" x14ac:dyDescent="0.25">
      <c r="Q354"/>
      <c r="S354"/>
      <c r="T354"/>
      <c r="V354"/>
    </row>
    <row r="355" spans="2:23" x14ac:dyDescent="0.25">
      <c r="T355"/>
      <c r="V355"/>
    </row>
    <row r="357" spans="2:23" x14ac:dyDescent="0.25">
      <c r="T357"/>
      <c r="V357"/>
    </row>
    <row r="358" spans="2:23" x14ac:dyDescent="0.25">
      <c r="T358"/>
      <c r="V358"/>
    </row>
    <row r="361" spans="2:23" x14ac:dyDescent="0.25">
      <c r="B361" s="15"/>
      <c r="C361" s="61"/>
      <c r="D361" s="61"/>
      <c r="E361" s="55"/>
      <c r="F361" s="66"/>
      <c r="G361" s="72"/>
      <c r="H361" s="72"/>
      <c r="I361" s="72"/>
      <c r="J361" s="72"/>
      <c r="K361" s="54"/>
      <c r="L361" s="28"/>
      <c r="P361" s="15"/>
      <c r="R361" s="28"/>
      <c r="S361" s="28"/>
      <c r="T361"/>
      <c r="U361" s="15"/>
      <c r="V361"/>
      <c r="W361" s="28"/>
    </row>
    <row r="365" spans="2:23" x14ac:dyDescent="0.25">
      <c r="T365"/>
      <c r="V365"/>
    </row>
    <row r="366" spans="2:23" x14ac:dyDescent="0.25">
      <c r="B366" s="18"/>
      <c r="C366" s="61"/>
      <c r="D366" s="61"/>
      <c r="E366" s="55"/>
      <c r="F366" s="61"/>
      <c r="G366" s="66"/>
      <c r="H366" s="66"/>
      <c r="I366" s="66"/>
      <c r="J366" s="66"/>
      <c r="K366" s="54"/>
      <c r="L366" s="28"/>
      <c r="P366" s="18"/>
      <c r="Q366" s="18"/>
      <c r="R366" s="28"/>
      <c r="S366" s="28"/>
      <c r="T366"/>
      <c r="U366" s="18"/>
      <c r="V366"/>
      <c r="W366" s="28"/>
    </row>
    <row r="373" spans="2:22" x14ac:dyDescent="0.25">
      <c r="B373" s="15"/>
      <c r="G373" s="72"/>
      <c r="H373" s="72"/>
      <c r="I373" s="72"/>
      <c r="J373" s="72"/>
      <c r="K373" s="54"/>
      <c r="N373"/>
      <c r="O373"/>
      <c r="P373" s="15"/>
      <c r="Q373"/>
      <c r="S373"/>
      <c r="T373"/>
      <c r="U373" s="15"/>
      <c r="V373"/>
    </row>
    <row r="376" spans="2:22" x14ac:dyDescent="0.25">
      <c r="B376" s="15"/>
      <c r="N376"/>
      <c r="O376"/>
      <c r="P376" s="15"/>
      <c r="Q376"/>
      <c r="S376"/>
      <c r="T376"/>
      <c r="U376" s="15"/>
      <c r="V376"/>
    </row>
    <row r="377" spans="2:22" x14ac:dyDescent="0.25">
      <c r="B377" s="15"/>
      <c r="N377"/>
      <c r="O377"/>
      <c r="P377" s="15"/>
      <c r="Q377"/>
      <c r="S377"/>
      <c r="T377"/>
      <c r="U377" s="15"/>
      <c r="V377"/>
    </row>
    <row r="378" spans="2:22" x14ac:dyDescent="0.25">
      <c r="B378" s="15"/>
      <c r="N378"/>
      <c r="O378"/>
      <c r="P378" s="15"/>
      <c r="Q378"/>
      <c r="S378"/>
      <c r="T378"/>
      <c r="U378" s="15"/>
      <c r="V378"/>
    </row>
    <row r="379" spans="2:22" x14ac:dyDescent="0.25">
      <c r="B379" s="15"/>
      <c r="N379"/>
      <c r="O379"/>
      <c r="P379" s="15"/>
      <c r="Q379"/>
      <c r="S379"/>
      <c r="T379"/>
      <c r="U379" s="15"/>
      <c r="V379"/>
    </row>
    <row r="380" spans="2:22" x14ac:dyDescent="0.25">
      <c r="B380" s="15"/>
      <c r="N380"/>
      <c r="O380"/>
      <c r="P380" s="15"/>
      <c r="Q380"/>
      <c r="S380"/>
      <c r="T380"/>
      <c r="U380" s="15"/>
      <c r="V380"/>
    </row>
    <row r="381" spans="2:22" x14ac:dyDescent="0.25">
      <c r="B381" s="15"/>
      <c r="N381"/>
      <c r="O381"/>
      <c r="P381" s="15"/>
      <c r="Q381"/>
      <c r="S381"/>
      <c r="T381"/>
      <c r="U381" s="15"/>
      <c r="V381"/>
    </row>
    <row r="382" spans="2:22" x14ac:dyDescent="0.25">
      <c r="B382" s="15"/>
      <c r="N382"/>
      <c r="O382"/>
      <c r="P382" s="15"/>
      <c r="Q382"/>
      <c r="S382"/>
      <c r="T382"/>
      <c r="U382" s="15"/>
      <c r="V382"/>
    </row>
    <row r="383" spans="2:22" x14ac:dyDescent="0.25">
      <c r="B383" s="15"/>
      <c r="N383"/>
      <c r="O383"/>
      <c r="P383" s="15"/>
      <c r="Q383"/>
      <c r="S383"/>
      <c r="T383"/>
      <c r="U383" s="15"/>
      <c r="V383"/>
    </row>
    <row r="384" spans="2:22" x14ac:dyDescent="0.25">
      <c r="B384" s="15"/>
      <c r="N384"/>
      <c r="O384"/>
      <c r="P384" s="15"/>
      <c r="Q384"/>
      <c r="S384"/>
      <c r="T384"/>
      <c r="U384" s="15"/>
      <c r="V384"/>
    </row>
    <row r="385" spans="2:23" x14ac:dyDescent="0.25">
      <c r="B385" s="15"/>
      <c r="N385"/>
      <c r="O385"/>
      <c r="P385" s="15"/>
      <c r="Q385"/>
      <c r="S385"/>
      <c r="T385"/>
      <c r="U385" s="15"/>
      <c r="V385"/>
    </row>
    <row r="386" spans="2:23" x14ac:dyDescent="0.25">
      <c r="B386" s="15"/>
      <c r="C386" s="73"/>
      <c r="D386" s="73"/>
      <c r="E386" s="133"/>
      <c r="F386" s="73"/>
      <c r="G386" s="58"/>
      <c r="H386" s="58"/>
      <c r="I386" s="58"/>
      <c r="J386" s="58"/>
      <c r="K386" s="54"/>
      <c r="L386" s="55"/>
      <c r="N386"/>
      <c r="O386"/>
      <c r="P386" s="15"/>
      <c r="Q386"/>
      <c r="R386" s="55"/>
      <c r="S386"/>
      <c r="T386"/>
      <c r="U386" s="15"/>
      <c r="V386"/>
      <c r="W386" s="55"/>
    </row>
    <row r="387" spans="2:23" x14ac:dyDescent="0.25">
      <c r="B387" s="15"/>
      <c r="C387" s="73"/>
      <c r="D387" s="73"/>
      <c r="E387" s="133"/>
      <c r="F387" s="73"/>
      <c r="G387" s="58"/>
      <c r="H387" s="58"/>
      <c r="I387" s="58"/>
      <c r="J387" s="58"/>
      <c r="K387" s="54"/>
      <c r="L387" s="55"/>
      <c r="P387" s="15"/>
      <c r="R387" s="55"/>
      <c r="U387" s="15"/>
      <c r="V387"/>
      <c r="W387" s="55"/>
    </row>
    <row r="388" spans="2:23" x14ac:dyDescent="0.25">
      <c r="B388" s="15"/>
      <c r="C388" s="73"/>
      <c r="D388" s="73"/>
      <c r="E388" s="133"/>
      <c r="F388" s="73"/>
      <c r="G388" s="58"/>
      <c r="H388" s="58"/>
      <c r="I388" s="58"/>
      <c r="J388" s="58"/>
      <c r="K388" s="54"/>
      <c r="L388" s="55"/>
      <c r="P388" s="15"/>
      <c r="R388" s="55"/>
      <c r="U388" s="15"/>
      <c r="V388"/>
      <c r="W388" s="55"/>
    </row>
    <row r="389" spans="2:23" x14ac:dyDescent="0.25">
      <c r="B389" s="15"/>
      <c r="C389" s="73"/>
      <c r="D389" s="73"/>
      <c r="E389" s="133"/>
      <c r="F389" s="277"/>
      <c r="G389" s="277"/>
      <c r="H389" s="277"/>
      <c r="I389" s="277"/>
      <c r="J389" s="277"/>
      <c r="K389" s="277"/>
      <c r="L389" s="277"/>
      <c r="P389" s="15"/>
      <c r="R389" s="15"/>
      <c r="T389" s="1"/>
      <c r="U389" s="15"/>
      <c r="V389"/>
      <c r="W389"/>
    </row>
    <row r="390" spans="2:23" x14ac:dyDescent="0.25">
      <c r="B390" s="15"/>
      <c r="P390" s="15"/>
      <c r="U390" s="15"/>
      <c r="V390"/>
    </row>
    <row r="391" spans="2:23" x14ac:dyDescent="0.25">
      <c r="B391" s="15"/>
      <c r="P391" s="15"/>
      <c r="U391" s="15"/>
      <c r="V391"/>
    </row>
    <row r="392" spans="2:23" x14ac:dyDescent="0.25">
      <c r="B392" s="15"/>
      <c r="P392" s="15"/>
      <c r="U392" s="15"/>
      <c r="V392"/>
    </row>
    <row r="393" spans="2:23" x14ac:dyDescent="0.25">
      <c r="B393" s="15"/>
      <c r="P393" s="15"/>
      <c r="U393" s="15"/>
      <c r="V393"/>
    </row>
    <row r="394" spans="2:23" x14ac:dyDescent="0.25">
      <c r="B394" s="15"/>
      <c r="P394" s="15"/>
      <c r="U394" s="15"/>
      <c r="V394"/>
    </row>
    <row r="395" spans="2:23" x14ac:dyDescent="0.25">
      <c r="B395" s="15"/>
      <c r="P395" s="15"/>
      <c r="U395" s="15"/>
      <c r="V395"/>
    </row>
    <row r="396" spans="2:23" x14ac:dyDescent="0.25">
      <c r="B396" s="15"/>
      <c r="P396" s="15"/>
      <c r="U396" s="15"/>
      <c r="V396"/>
    </row>
    <row r="397" spans="2:23" x14ac:dyDescent="0.25">
      <c r="B397" s="15"/>
      <c r="P397" s="15"/>
      <c r="U397" s="15"/>
      <c r="V397"/>
    </row>
    <row r="398" spans="2:23" x14ac:dyDescent="0.25">
      <c r="B398" s="15"/>
      <c r="C398" s="73"/>
      <c r="D398" s="73"/>
      <c r="E398" s="133"/>
      <c r="F398" s="74"/>
      <c r="G398" s="72"/>
      <c r="H398" s="72"/>
      <c r="I398" s="72"/>
      <c r="J398" s="72"/>
      <c r="K398" s="54"/>
      <c r="L398" s="27"/>
      <c r="P398" s="15"/>
      <c r="R398" s="27"/>
      <c r="S398" s="27"/>
      <c r="U398" s="15"/>
      <c r="V398"/>
      <c r="W398" s="27"/>
    </row>
    <row r="399" spans="2:23" x14ac:dyDescent="0.25">
      <c r="B399" s="15"/>
      <c r="C399" s="73"/>
      <c r="D399" s="73"/>
      <c r="E399" s="133"/>
      <c r="F399" s="74"/>
      <c r="G399" s="72"/>
      <c r="H399" s="72"/>
      <c r="I399" s="72"/>
      <c r="J399" s="72"/>
      <c r="K399" s="54"/>
      <c r="L399" s="27"/>
      <c r="P399" s="15"/>
      <c r="R399" s="27"/>
      <c r="S399" s="27"/>
      <c r="U399" s="15"/>
      <c r="V399"/>
      <c r="W399" s="27"/>
    </row>
    <row r="400" spans="2:23" x14ac:dyDescent="0.25">
      <c r="B400" s="15"/>
      <c r="P400" s="15"/>
      <c r="U400" s="15"/>
      <c r="V400"/>
    </row>
    <row r="401" spans="2:23" x14ac:dyDescent="0.25">
      <c r="B401" s="15"/>
      <c r="P401" s="15"/>
      <c r="U401" s="15"/>
      <c r="V401"/>
    </row>
    <row r="402" spans="2:23" x14ac:dyDescent="0.25">
      <c r="B402" s="15"/>
      <c r="P402" s="15"/>
      <c r="U402" s="15"/>
      <c r="V402"/>
    </row>
    <row r="403" spans="2:23" x14ac:dyDescent="0.25">
      <c r="B403" s="15"/>
      <c r="M403" s="1"/>
      <c r="P403" s="15"/>
      <c r="U403" s="15"/>
      <c r="V403"/>
    </row>
    <row r="404" spans="2:23" x14ac:dyDescent="0.25">
      <c r="B404" s="15"/>
      <c r="M404" s="1"/>
      <c r="P404" s="15"/>
      <c r="U404" s="15"/>
      <c r="V404"/>
    </row>
    <row r="405" spans="2:23" x14ac:dyDescent="0.25">
      <c r="B405" s="15"/>
      <c r="M405" s="1"/>
      <c r="P405" s="15"/>
      <c r="U405" s="15"/>
      <c r="V405"/>
    </row>
    <row r="406" spans="2:23" x14ac:dyDescent="0.25">
      <c r="B406" s="15"/>
      <c r="M406" s="1"/>
      <c r="P406" s="15"/>
      <c r="U406" s="15"/>
      <c r="V406"/>
    </row>
    <row r="407" spans="2:23" x14ac:dyDescent="0.25">
      <c r="B407" s="15"/>
      <c r="M407" s="1"/>
      <c r="P407" s="15"/>
      <c r="U407" s="15"/>
      <c r="V407"/>
    </row>
    <row r="408" spans="2:23" x14ac:dyDescent="0.25">
      <c r="B408" s="15"/>
      <c r="M408" s="1"/>
      <c r="P408" s="15"/>
      <c r="U408" s="15"/>
      <c r="V408"/>
    </row>
    <row r="409" spans="2:23" x14ac:dyDescent="0.25">
      <c r="B409" s="15"/>
      <c r="M409" s="1"/>
      <c r="P409" s="15"/>
      <c r="U409" s="15"/>
      <c r="V409"/>
    </row>
    <row r="410" spans="2:23" x14ac:dyDescent="0.25">
      <c r="B410" s="15"/>
      <c r="C410" s="61"/>
      <c r="D410" s="61"/>
      <c r="E410" s="55"/>
      <c r="F410" s="61"/>
      <c r="G410" s="62"/>
      <c r="H410" s="62"/>
      <c r="I410" s="62"/>
      <c r="J410" s="62"/>
      <c r="K410" s="54"/>
      <c r="L410" s="55"/>
      <c r="P410" s="15"/>
      <c r="R410" s="55"/>
      <c r="U410" s="15"/>
      <c r="V410"/>
      <c r="W410" s="55"/>
    </row>
    <row r="411" spans="2:23" x14ac:dyDescent="0.25">
      <c r="B411" s="15"/>
      <c r="C411" s="73"/>
      <c r="D411" s="73"/>
      <c r="E411" s="133"/>
      <c r="F411" s="73"/>
      <c r="G411" s="58"/>
      <c r="H411" s="58"/>
      <c r="I411" s="58"/>
      <c r="J411" s="58"/>
      <c r="K411" s="54"/>
      <c r="L411" s="55"/>
      <c r="P411" s="15"/>
      <c r="R411" s="55"/>
      <c r="U411" s="15"/>
      <c r="V411"/>
      <c r="W411" s="55"/>
    </row>
    <row r="412" spans="2:23" x14ac:dyDescent="0.25">
      <c r="B412" s="18"/>
      <c r="C412" s="73"/>
      <c r="D412" s="73"/>
      <c r="E412" s="133"/>
      <c r="F412" s="73"/>
      <c r="G412" s="58"/>
      <c r="H412" s="58"/>
      <c r="I412" s="58"/>
      <c r="J412" s="58"/>
      <c r="K412" s="85"/>
      <c r="L412" s="55"/>
      <c r="P412" s="18"/>
      <c r="Q412" s="18"/>
      <c r="R412" s="55"/>
      <c r="T412" s="85"/>
      <c r="U412" s="18"/>
      <c r="V412"/>
      <c r="W412" s="55"/>
    </row>
    <row r="413" spans="2:23" ht="15.75" x14ac:dyDescent="0.25">
      <c r="B413" s="17"/>
      <c r="C413" s="17"/>
      <c r="D413" s="17"/>
      <c r="E413" s="75"/>
      <c r="F413" s="18"/>
      <c r="G413" s="17"/>
      <c r="H413" s="17"/>
      <c r="I413" s="17"/>
      <c r="J413" s="17"/>
      <c r="K413" s="19"/>
      <c r="L413" s="20"/>
      <c r="P413" s="17"/>
      <c r="Q413" s="17"/>
      <c r="R413" s="20"/>
      <c r="S413" s="20"/>
      <c r="T413" s="19"/>
      <c r="U413" s="17"/>
      <c r="V413"/>
      <c r="W413" s="20"/>
    </row>
    <row r="414" spans="2:23" x14ac:dyDescent="0.25">
      <c r="B414" s="15"/>
      <c r="C414" s="67"/>
      <c r="D414" s="68"/>
      <c r="E414" s="18"/>
      <c r="F414" s="18"/>
      <c r="G414" s="76"/>
      <c r="H414" s="76"/>
      <c r="I414" s="76"/>
      <c r="J414" s="76"/>
      <c r="K414" s="54"/>
      <c r="L414" s="27"/>
      <c r="P414" s="15"/>
      <c r="R414" s="27"/>
      <c r="S414" s="27"/>
      <c r="U414" s="15"/>
      <c r="V414"/>
      <c r="W414" s="27"/>
    </row>
    <row r="415" spans="2:23" x14ac:dyDescent="0.25">
      <c r="B415" s="15"/>
      <c r="C415" s="73"/>
      <c r="D415" s="73"/>
      <c r="E415" s="133"/>
      <c r="F415" s="61"/>
      <c r="G415" s="58"/>
      <c r="H415" s="58"/>
      <c r="I415" s="58"/>
      <c r="J415" s="58"/>
      <c r="K415" s="54"/>
      <c r="L415" s="55"/>
      <c r="P415" s="15"/>
      <c r="R415" s="55"/>
      <c r="U415" s="15"/>
      <c r="V415"/>
      <c r="W415" s="55"/>
    </row>
    <row r="416" spans="2:23" x14ac:dyDescent="0.25">
      <c r="B416" s="15"/>
      <c r="C416" s="73"/>
      <c r="D416" s="73"/>
      <c r="E416" s="133"/>
      <c r="F416" s="73"/>
      <c r="G416" s="58"/>
      <c r="H416" s="58"/>
      <c r="I416" s="58"/>
      <c r="J416" s="58"/>
      <c r="K416" s="54"/>
      <c r="L416" s="55"/>
      <c r="P416" s="15"/>
      <c r="R416" s="55"/>
      <c r="U416" s="15"/>
      <c r="V416"/>
      <c r="W416" s="55"/>
    </row>
    <row r="417" spans="2:23" x14ac:dyDescent="0.25">
      <c r="B417" s="15"/>
      <c r="C417" s="73"/>
      <c r="D417" s="73"/>
      <c r="E417" s="133"/>
      <c r="F417" s="73"/>
      <c r="G417" s="58"/>
      <c r="H417" s="58"/>
      <c r="I417" s="58"/>
      <c r="J417" s="58"/>
      <c r="K417" s="54"/>
      <c r="L417" s="55"/>
      <c r="P417" s="15"/>
      <c r="R417" s="55"/>
      <c r="U417" s="15"/>
      <c r="V417"/>
      <c r="W417" s="55"/>
    </row>
    <row r="418" spans="2:23" x14ac:dyDescent="0.25">
      <c r="B418" s="15"/>
      <c r="F418" s="61"/>
      <c r="P418" s="15"/>
      <c r="U418" s="15"/>
      <c r="V418"/>
    </row>
    <row r="419" spans="2:23" x14ac:dyDescent="0.25">
      <c r="B419" s="15"/>
      <c r="C419"/>
      <c r="D419"/>
      <c r="E419"/>
      <c r="F419"/>
      <c r="G419"/>
      <c r="H419"/>
      <c r="I419"/>
      <c r="J419"/>
      <c r="K419"/>
      <c r="L419"/>
      <c r="N419"/>
      <c r="O419"/>
      <c r="P419" s="15"/>
      <c r="Q419"/>
      <c r="R419"/>
      <c r="S419"/>
      <c r="T419"/>
      <c r="U419" s="15"/>
      <c r="V419"/>
      <c r="W419"/>
    </row>
    <row r="420" spans="2:23" x14ac:dyDescent="0.25">
      <c r="B420" s="15"/>
      <c r="C420"/>
      <c r="D420"/>
      <c r="E420"/>
      <c r="F420"/>
      <c r="G420"/>
      <c r="H420"/>
      <c r="I420"/>
      <c r="J420"/>
      <c r="K420"/>
      <c r="L420"/>
      <c r="N420"/>
      <c r="O420"/>
      <c r="P420" s="15"/>
      <c r="Q420"/>
      <c r="R420"/>
      <c r="S420"/>
      <c r="T420"/>
      <c r="U420" s="15"/>
      <c r="V420"/>
      <c r="W420"/>
    </row>
    <row r="421" spans="2:23" x14ac:dyDescent="0.25">
      <c r="B421" s="15"/>
      <c r="C421"/>
      <c r="D421"/>
      <c r="E421"/>
      <c r="F421"/>
      <c r="G421"/>
      <c r="H421"/>
      <c r="I421"/>
      <c r="J421"/>
      <c r="K421"/>
      <c r="L421"/>
      <c r="N421"/>
      <c r="O421"/>
      <c r="P421" s="15"/>
      <c r="Q421"/>
      <c r="R421"/>
      <c r="S421"/>
      <c r="T421"/>
      <c r="U421" s="15"/>
      <c r="V421"/>
      <c r="W421"/>
    </row>
    <row r="422" spans="2:23" x14ac:dyDescent="0.25">
      <c r="B422" s="15"/>
      <c r="C422"/>
      <c r="D422"/>
      <c r="E422"/>
      <c r="F422"/>
      <c r="G422"/>
      <c r="H422"/>
      <c r="I422"/>
      <c r="J422"/>
      <c r="K422"/>
      <c r="L422"/>
      <c r="N422"/>
      <c r="O422"/>
      <c r="P422" s="15"/>
      <c r="Q422"/>
      <c r="R422"/>
      <c r="S422"/>
      <c r="T422"/>
      <c r="U422" s="15"/>
      <c r="V422"/>
      <c r="W422"/>
    </row>
    <row r="423" spans="2:23" x14ac:dyDescent="0.25">
      <c r="B423" s="15"/>
      <c r="C423"/>
      <c r="D423"/>
      <c r="E423"/>
      <c r="F423"/>
      <c r="G423"/>
      <c r="H423"/>
      <c r="I423"/>
      <c r="J423"/>
      <c r="K423"/>
      <c r="L423"/>
      <c r="N423"/>
      <c r="O423"/>
      <c r="P423" s="15"/>
      <c r="Q423"/>
      <c r="R423"/>
      <c r="S423"/>
      <c r="T423"/>
      <c r="U423" s="15"/>
      <c r="V423"/>
      <c r="W423"/>
    </row>
    <row r="424" spans="2:23" x14ac:dyDescent="0.25">
      <c r="B424" s="15"/>
      <c r="C424"/>
      <c r="D424"/>
      <c r="E424"/>
      <c r="F424"/>
      <c r="G424"/>
      <c r="H424"/>
      <c r="I424"/>
      <c r="J424"/>
      <c r="K424"/>
      <c r="L424"/>
      <c r="N424"/>
      <c r="O424"/>
      <c r="P424" s="15"/>
      <c r="Q424"/>
      <c r="R424"/>
      <c r="S424"/>
      <c r="T424"/>
      <c r="U424" s="15"/>
      <c r="V424"/>
      <c r="W424"/>
    </row>
    <row r="425" spans="2:23" x14ac:dyDescent="0.25">
      <c r="B425" s="15"/>
      <c r="C425"/>
      <c r="D425"/>
      <c r="E425"/>
      <c r="F425"/>
      <c r="G425"/>
      <c r="H425"/>
      <c r="I425"/>
      <c r="J425"/>
      <c r="K425"/>
      <c r="L425"/>
      <c r="N425"/>
      <c r="O425"/>
      <c r="P425" s="15"/>
      <c r="Q425"/>
      <c r="R425"/>
      <c r="S425"/>
      <c r="T425"/>
      <c r="U425" s="15"/>
      <c r="V425"/>
      <c r="W425"/>
    </row>
    <row r="426" spans="2:23" x14ac:dyDescent="0.25">
      <c r="B426" s="15"/>
      <c r="C426"/>
      <c r="D426"/>
      <c r="E426"/>
      <c r="F426"/>
      <c r="G426"/>
      <c r="H426"/>
      <c r="I426"/>
      <c r="J426"/>
      <c r="K426"/>
      <c r="L426"/>
      <c r="N426"/>
      <c r="O426"/>
      <c r="P426" s="15"/>
      <c r="Q426"/>
      <c r="R426"/>
      <c r="S426"/>
      <c r="T426"/>
      <c r="U426" s="15"/>
      <c r="V426"/>
      <c r="W426"/>
    </row>
    <row r="427" spans="2:23" x14ac:dyDescent="0.25">
      <c r="B427" s="15"/>
      <c r="C427"/>
      <c r="D427"/>
      <c r="E427"/>
      <c r="F427"/>
      <c r="G427"/>
      <c r="H427"/>
      <c r="I427"/>
      <c r="J427"/>
      <c r="K427"/>
      <c r="L427"/>
      <c r="N427"/>
      <c r="O427"/>
      <c r="P427" s="15"/>
      <c r="Q427"/>
      <c r="R427"/>
      <c r="S427"/>
      <c r="T427"/>
      <c r="U427" s="15"/>
      <c r="V427"/>
      <c r="W427"/>
    </row>
    <row r="428" spans="2:23" x14ac:dyDescent="0.25">
      <c r="B428" s="15"/>
      <c r="C428"/>
      <c r="D428"/>
      <c r="E428"/>
      <c r="F428"/>
      <c r="G428"/>
      <c r="H428"/>
      <c r="I428"/>
      <c r="J428"/>
      <c r="K428"/>
      <c r="L428"/>
      <c r="N428"/>
      <c r="O428"/>
      <c r="P428" s="15"/>
      <c r="Q428"/>
      <c r="R428"/>
      <c r="S428"/>
      <c r="T428"/>
      <c r="U428" s="15"/>
      <c r="V428"/>
      <c r="W428"/>
    </row>
    <row r="429" spans="2:23" x14ac:dyDescent="0.25">
      <c r="B429" s="15"/>
      <c r="C429"/>
      <c r="D429"/>
      <c r="E429"/>
      <c r="F429"/>
      <c r="G429"/>
      <c r="H429"/>
      <c r="I429"/>
      <c r="J429"/>
      <c r="K429"/>
      <c r="L429"/>
      <c r="N429"/>
      <c r="O429"/>
      <c r="P429" s="15"/>
      <c r="Q429"/>
      <c r="R429"/>
      <c r="S429"/>
      <c r="T429"/>
      <c r="U429" s="15"/>
      <c r="V429"/>
      <c r="W429"/>
    </row>
    <row r="430" spans="2:23" x14ac:dyDescent="0.25">
      <c r="B430" s="15"/>
      <c r="C430"/>
      <c r="D430"/>
      <c r="E430"/>
      <c r="F430"/>
      <c r="G430"/>
      <c r="H430"/>
      <c r="I430"/>
      <c r="J430"/>
      <c r="K430"/>
      <c r="L430"/>
      <c r="N430"/>
      <c r="O430"/>
      <c r="P430" s="15"/>
      <c r="Q430"/>
      <c r="R430"/>
      <c r="S430"/>
      <c r="T430"/>
      <c r="U430" s="15"/>
      <c r="V430"/>
      <c r="W430"/>
    </row>
    <row r="431" spans="2:23" x14ac:dyDescent="0.25">
      <c r="B431" s="15"/>
      <c r="C431"/>
      <c r="D431"/>
      <c r="E431"/>
      <c r="F431"/>
      <c r="G431"/>
      <c r="H431"/>
      <c r="I431"/>
      <c r="J431"/>
      <c r="K431"/>
      <c r="L431"/>
      <c r="N431"/>
      <c r="O431"/>
      <c r="P431" s="15"/>
      <c r="Q431"/>
      <c r="R431"/>
      <c r="S431"/>
      <c r="T431"/>
      <c r="U431" s="15"/>
      <c r="V431"/>
      <c r="W431"/>
    </row>
    <row r="432" spans="2:23" x14ac:dyDescent="0.25">
      <c r="B432" s="15"/>
      <c r="C432"/>
      <c r="D432"/>
      <c r="E432"/>
      <c r="F432"/>
      <c r="G432"/>
      <c r="H432"/>
      <c r="I432"/>
      <c r="J432"/>
      <c r="K432"/>
      <c r="L432"/>
      <c r="N432"/>
      <c r="O432"/>
      <c r="P432" s="15"/>
      <c r="Q432"/>
      <c r="R432"/>
      <c r="S432"/>
      <c r="T432"/>
      <c r="U432" s="15"/>
      <c r="V432"/>
      <c r="W432"/>
    </row>
    <row r="433" spans="2:23" x14ac:dyDescent="0.25">
      <c r="B433" s="15"/>
      <c r="C433"/>
      <c r="D433"/>
      <c r="E433"/>
      <c r="F433"/>
      <c r="G433"/>
      <c r="H433"/>
      <c r="I433"/>
      <c r="J433"/>
      <c r="K433"/>
      <c r="L433"/>
      <c r="N433"/>
      <c r="O433"/>
      <c r="P433" s="15"/>
      <c r="Q433"/>
      <c r="R433"/>
      <c r="S433"/>
      <c r="T433"/>
      <c r="U433" s="15"/>
      <c r="V433"/>
      <c r="W433"/>
    </row>
    <row r="434" spans="2:23" x14ac:dyDescent="0.25">
      <c r="B434" s="15"/>
      <c r="C434"/>
      <c r="D434"/>
      <c r="E434"/>
      <c r="F434"/>
      <c r="G434"/>
      <c r="H434"/>
      <c r="I434"/>
      <c r="J434"/>
      <c r="K434"/>
      <c r="L434"/>
      <c r="N434"/>
      <c r="O434"/>
      <c r="P434" s="15"/>
      <c r="Q434"/>
      <c r="R434"/>
      <c r="S434"/>
      <c r="T434"/>
      <c r="U434" s="15"/>
      <c r="V434"/>
      <c r="W434"/>
    </row>
    <row r="435" spans="2:23" x14ac:dyDescent="0.25">
      <c r="B435" s="15"/>
      <c r="P435" s="15"/>
      <c r="Q435"/>
      <c r="S435"/>
      <c r="T435"/>
      <c r="U435" s="15"/>
      <c r="V435"/>
    </row>
    <row r="441" spans="2:23" x14ac:dyDescent="0.25">
      <c r="N441" s="73"/>
      <c r="O441" s="73"/>
      <c r="Q441"/>
      <c r="S441"/>
      <c r="T441"/>
      <c r="V441"/>
    </row>
    <row r="461" spans="2:23" x14ac:dyDescent="0.25">
      <c r="B461"/>
      <c r="C461"/>
      <c r="D461"/>
      <c r="E461"/>
      <c r="F461"/>
      <c r="G461"/>
      <c r="H461"/>
      <c r="I461"/>
      <c r="J461"/>
      <c r="K461"/>
      <c r="L461"/>
      <c r="N461" s="77"/>
      <c r="O461" s="77"/>
      <c r="P461"/>
      <c r="Q461"/>
      <c r="R461"/>
      <c r="S461"/>
      <c r="T461"/>
      <c r="U461"/>
      <c r="V461"/>
      <c r="W461"/>
    </row>
    <row r="463" spans="2:23" x14ac:dyDescent="0.25">
      <c r="B463"/>
      <c r="C463"/>
      <c r="D463"/>
      <c r="E463"/>
      <c r="F463"/>
      <c r="G463"/>
      <c r="H463"/>
      <c r="I463"/>
      <c r="J463"/>
      <c r="K463"/>
      <c r="L463"/>
      <c r="N463" s="77"/>
      <c r="O463" s="77"/>
      <c r="P463"/>
      <c r="Q463"/>
      <c r="R463"/>
      <c r="S463"/>
      <c r="T463"/>
      <c r="U463"/>
      <c r="V463"/>
      <c r="W463"/>
    </row>
    <row r="464" spans="2:23" x14ac:dyDescent="0.25">
      <c r="B464"/>
      <c r="C464"/>
      <c r="D464"/>
      <c r="E464"/>
      <c r="F464"/>
      <c r="G464"/>
      <c r="H464"/>
      <c r="I464"/>
      <c r="J464"/>
      <c r="K464"/>
      <c r="L464"/>
      <c r="N464" s="77"/>
      <c r="O464" s="77"/>
      <c r="P464"/>
      <c r="Q464"/>
      <c r="R464"/>
      <c r="S464"/>
      <c r="T464"/>
      <c r="U464"/>
      <c r="V464"/>
      <c r="W464"/>
    </row>
    <row r="479" spans="2:23" x14ac:dyDescent="0.25">
      <c r="B479"/>
      <c r="C479"/>
      <c r="D479"/>
      <c r="E479"/>
      <c r="F479"/>
      <c r="G479"/>
      <c r="H479"/>
      <c r="I479"/>
      <c r="J479"/>
      <c r="K479"/>
      <c r="L479"/>
      <c r="N479"/>
      <c r="O479"/>
      <c r="P479"/>
      <c r="Q479"/>
      <c r="R479"/>
      <c r="S479"/>
      <c r="T479"/>
      <c r="U479"/>
      <c r="V479"/>
      <c r="W479"/>
    </row>
    <row r="480" spans="2:23" x14ac:dyDescent="0.25">
      <c r="B480"/>
      <c r="C480"/>
      <c r="D480"/>
      <c r="E480"/>
      <c r="F480"/>
      <c r="G480"/>
      <c r="H480"/>
      <c r="I480"/>
      <c r="J480"/>
      <c r="K480"/>
      <c r="L480"/>
      <c r="N480"/>
      <c r="O480"/>
      <c r="P480"/>
      <c r="Q480"/>
      <c r="R480"/>
      <c r="S480"/>
      <c r="T480"/>
      <c r="U480"/>
      <c r="V480"/>
      <c r="W480"/>
    </row>
    <row r="481" spans="2:23" x14ac:dyDescent="0.25">
      <c r="B481"/>
      <c r="C481"/>
      <c r="D481"/>
      <c r="E481"/>
      <c r="F481"/>
      <c r="G481"/>
      <c r="H481"/>
      <c r="I481"/>
      <c r="J481"/>
      <c r="K481"/>
      <c r="L481"/>
      <c r="N481"/>
      <c r="O481"/>
      <c r="P481"/>
      <c r="Q481"/>
      <c r="R481"/>
      <c r="S481"/>
      <c r="T481"/>
      <c r="U481"/>
      <c r="V481"/>
      <c r="W481"/>
    </row>
    <row r="482" spans="2:23" x14ac:dyDescent="0.25">
      <c r="B482"/>
      <c r="C482"/>
      <c r="D482"/>
      <c r="E482"/>
      <c r="F482"/>
      <c r="G482"/>
      <c r="H482"/>
      <c r="I482"/>
      <c r="J482"/>
      <c r="K482"/>
      <c r="L482"/>
      <c r="N482"/>
      <c r="O482"/>
      <c r="P482"/>
      <c r="Q482"/>
      <c r="R482"/>
      <c r="S482"/>
      <c r="T482"/>
      <c r="U482"/>
      <c r="V482"/>
      <c r="W482"/>
    </row>
    <row r="483" spans="2:23" x14ac:dyDescent="0.25">
      <c r="B483" s="15"/>
      <c r="C483" s="73"/>
      <c r="D483" s="73"/>
      <c r="E483" s="133"/>
      <c r="F483" s="73"/>
      <c r="G483" s="72"/>
      <c r="H483" s="72"/>
      <c r="I483" s="72"/>
      <c r="J483" s="72"/>
      <c r="K483" s="54"/>
      <c r="L483" s="27"/>
      <c r="P483" s="15"/>
      <c r="R483" s="27"/>
      <c r="S483" s="27"/>
      <c r="U483" s="15"/>
      <c r="V483"/>
      <c r="W483" s="27"/>
    </row>
    <row r="484" spans="2:23" x14ac:dyDescent="0.25">
      <c r="B484" s="15"/>
      <c r="C484" s="73"/>
      <c r="D484" s="73"/>
      <c r="E484" s="133"/>
      <c r="F484" s="73"/>
      <c r="G484" s="72"/>
      <c r="H484" s="72"/>
      <c r="I484" s="72"/>
      <c r="J484" s="72"/>
      <c r="K484" s="54"/>
      <c r="L484" s="27"/>
      <c r="P484" s="15"/>
      <c r="R484" s="27"/>
      <c r="S484" s="27"/>
      <c r="U484" s="15"/>
      <c r="V484"/>
      <c r="W484" s="27"/>
    </row>
    <row r="485" spans="2:23" x14ac:dyDescent="0.25">
      <c r="B485" s="15"/>
      <c r="C485" s="73"/>
      <c r="D485" s="73"/>
      <c r="E485" s="133"/>
      <c r="F485" s="73"/>
      <c r="G485" s="58"/>
      <c r="H485" s="58"/>
      <c r="I485" s="58"/>
      <c r="J485" s="58"/>
      <c r="K485" s="54"/>
      <c r="L485" s="28"/>
      <c r="P485" s="15"/>
      <c r="R485" s="28"/>
      <c r="S485" s="28"/>
      <c r="U485" s="15"/>
      <c r="V485"/>
      <c r="W485" s="28"/>
    </row>
    <row r="486" spans="2:23" x14ac:dyDescent="0.25">
      <c r="G486" s="78"/>
      <c r="H486" s="78"/>
      <c r="I486" s="78"/>
      <c r="J486" s="78"/>
      <c r="L486" s="71"/>
      <c r="R486" s="71"/>
      <c r="S486" s="85"/>
      <c r="V486"/>
      <c r="W486" s="71"/>
    </row>
    <row r="487" spans="2:23" ht="15.75" x14ac:dyDescent="0.25">
      <c r="B487" s="17"/>
      <c r="C487" s="17"/>
      <c r="D487" s="17"/>
      <c r="E487" s="20"/>
      <c r="F487" s="18"/>
      <c r="G487" s="17"/>
      <c r="H487" s="17"/>
      <c r="I487" s="17"/>
      <c r="J487" s="17"/>
      <c r="K487" s="19"/>
      <c r="L487" s="20"/>
      <c r="P487" s="17"/>
      <c r="Q487" s="17"/>
      <c r="R487" s="20"/>
      <c r="S487" s="20"/>
      <c r="T487" s="19"/>
      <c r="U487" s="17"/>
      <c r="V487"/>
      <c r="W487" s="20"/>
    </row>
    <row r="488" spans="2:23" x14ac:dyDescent="0.25">
      <c r="B488" s="15"/>
      <c r="C488" s="67"/>
      <c r="D488" s="68"/>
      <c r="E488" s="18"/>
      <c r="F488" s="18"/>
      <c r="G488" s="76"/>
      <c r="H488" s="76"/>
      <c r="I488" s="76"/>
      <c r="J488" s="76"/>
      <c r="K488" s="54"/>
      <c r="L488" s="27"/>
      <c r="P488" s="15"/>
      <c r="R488" s="27"/>
      <c r="S488" s="27"/>
      <c r="U488" s="15"/>
      <c r="V488"/>
      <c r="W488" s="27"/>
    </row>
    <row r="489" spans="2:23" x14ac:dyDescent="0.25">
      <c r="B489" s="15"/>
      <c r="C489" s="61"/>
      <c r="D489" s="61"/>
      <c r="E489" s="55"/>
      <c r="F489" s="74"/>
      <c r="G489" s="62"/>
      <c r="H489" s="62"/>
      <c r="I489" s="62"/>
      <c r="J489" s="62"/>
      <c r="K489" s="54"/>
      <c r="L489" s="28"/>
      <c r="P489" s="15"/>
      <c r="R489" s="28"/>
      <c r="S489" s="28"/>
      <c r="U489" s="15"/>
      <c r="V489"/>
      <c r="W489" s="28"/>
    </row>
    <row r="490" spans="2:23" x14ac:dyDescent="0.25">
      <c r="B490" s="15"/>
      <c r="C490" s="65"/>
      <c r="D490" s="66"/>
      <c r="E490" s="55"/>
      <c r="F490" s="66"/>
      <c r="G490" s="62"/>
      <c r="H490" s="62"/>
      <c r="I490" s="62"/>
      <c r="J490" s="62"/>
      <c r="K490" s="54"/>
      <c r="L490" s="28"/>
      <c r="P490" s="15"/>
      <c r="R490" s="28"/>
      <c r="S490" s="28"/>
      <c r="U490" s="15"/>
      <c r="V490"/>
      <c r="W490" s="28"/>
    </row>
    <row r="491" spans="2:23" x14ac:dyDescent="0.25">
      <c r="B491" s="15"/>
      <c r="C491" s="61"/>
      <c r="D491" s="61"/>
      <c r="E491" s="55"/>
      <c r="F491" s="74"/>
      <c r="G491" s="72"/>
      <c r="H491" s="72"/>
      <c r="I491" s="72"/>
      <c r="J491" s="72"/>
      <c r="K491" s="54"/>
      <c r="L491" s="28"/>
      <c r="P491" s="15"/>
      <c r="R491" s="28"/>
      <c r="S491" s="28"/>
      <c r="U491" s="15"/>
      <c r="V491"/>
      <c r="W491" s="28"/>
    </row>
    <row r="492" spans="2:23" x14ac:dyDescent="0.25">
      <c r="B492" s="15"/>
      <c r="C492" s="73"/>
      <c r="D492" s="73"/>
      <c r="E492" s="133"/>
      <c r="F492" s="73"/>
      <c r="G492" s="58"/>
      <c r="H492" s="58"/>
      <c r="I492" s="58"/>
      <c r="J492" s="58"/>
      <c r="K492" s="54"/>
      <c r="L492" s="55"/>
      <c r="P492" s="15"/>
      <c r="R492" s="55"/>
      <c r="U492" s="15"/>
      <c r="V492"/>
      <c r="W492" s="55"/>
    </row>
    <row r="493" spans="2:23" x14ac:dyDescent="0.25">
      <c r="B493" s="15"/>
      <c r="C493" s="73"/>
      <c r="D493" s="73"/>
      <c r="E493" s="133"/>
      <c r="F493" s="73"/>
      <c r="G493" s="58"/>
      <c r="H493" s="58"/>
      <c r="I493" s="58"/>
      <c r="J493" s="58"/>
      <c r="K493" s="54"/>
      <c r="L493" s="55"/>
      <c r="P493" s="15"/>
      <c r="R493" s="55"/>
      <c r="U493" s="15"/>
      <c r="V493"/>
      <c r="W493" s="55"/>
    </row>
    <row r="494" spans="2:23" x14ac:dyDescent="0.25">
      <c r="B494" s="15"/>
      <c r="C494" s="73"/>
      <c r="D494" s="73"/>
      <c r="E494" s="133"/>
      <c r="F494" s="73"/>
      <c r="G494" s="58"/>
      <c r="H494" s="58"/>
      <c r="I494" s="58"/>
      <c r="J494" s="58"/>
      <c r="K494" s="54"/>
      <c r="L494" s="55"/>
      <c r="P494" s="15"/>
      <c r="R494" s="55"/>
      <c r="U494" s="15"/>
      <c r="V494"/>
      <c r="W494" s="55"/>
    </row>
    <row r="499" spans="2:23" x14ac:dyDescent="0.25">
      <c r="N499" s="77"/>
      <c r="O499" s="77"/>
      <c r="T499"/>
      <c r="V499"/>
    </row>
    <row r="500" spans="2:23" x14ac:dyDescent="0.25">
      <c r="T500"/>
      <c r="V500"/>
    </row>
    <row r="502" spans="2:23" x14ac:dyDescent="0.25">
      <c r="T502"/>
      <c r="V502"/>
    </row>
    <row r="503" spans="2:23" x14ac:dyDescent="0.25">
      <c r="T503"/>
      <c r="V503"/>
    </row>
    <row r="506" spans="2:23" x14ac:dyDescent="0.25">
      <c r="B506" s="15"/>
      <c r="C506" s="73"/>
      <c r="D506" s="73"/>
      <c r="E506" s="133"/>
      <c r="F506" s="73"/>
      <c r="G506" s="58"/>
      <c r="H506" s="58"/>
      <c r="I506" s="58"/>
      <c r="J506" s="58"/>
      <c r="K506" s="54"/>
      <c r="L506" s="55"/>
      <c r="P506" s="15"/>
      <c r="R506" s="55"/>
      <c r="T506"/>
      <c r="U506" s="15"/>
      <c r="V506"/>
      <c r="W506" s="55"/>
    </row>
    <row r="507" spans="2:23" x14ac:dyDescent="0.25">
      <c r="B507" s="15"/>
      <c r="C507" s="65"/>
      <c r="D507" s="66"/>
      <c r="E507" s="55"/>
      <c r="F507" s="66"/>
      <c r="G507" s="62"/>
      <c r="H507" s="62"/>
      <c r="I507" s="62"/>
      <c r="J507" s="62"/>
      <c r="K507" s="54"/>
      <c r="L507" s="28"/>
      <c r="P507" s="15"/>
      <c r="R507" s="28"/>
      <c r="S507" s="28"/>
      <c r="T507"/>
      <c r="U507" s="15"/>
      <c r="V507"/>
      <c r="W507" s="28"/>
    </row>
    <row r="508" spans="2:23" x14ac:dyDescent="0.25">
      <c r="B508" s="15"/>
      <c r="C508" s="61"/>
      <c r="D508" s="61"/>
      <c r="E508" s="55"/>
      <c r="F508" s="61"/>
      <c r="G508" s="72"/>
      <c r="H508" s="72"/>
      <c r="I508" s="72"/>
      <c r="J508" s="72"/>
      <c r="K508" s="54"/>
      <c r="L508" s="28"/>
      <c r="P508" s="15"/>
      <c r="R508" s="28"/>
      <c r="S508" s="28"/>
      <c r="T508"/>
      <c r="U508" s="15"/>
      <c r="V508"/>
      <c r="W508" s="28"/>
    </row>
    <row r="510" spans="2:23" x14ac:dyDescent="0.25">
      <c r="B510" s="79"/>
      <c r="C510" s="80"/>
      <c r="D510" s="80"/>
      <c r="E510" s="81"/>
      <c r="F510" s="80"/>
      <c r="P510" s="79"/>
      <c r="Q510" s="82"/>
      <c r="T510"/>
      <c r="U510" s="79"/>
      <c r="V510"/>
    </row>
    <row r="511" spans="2:23" x14ac:dyDescent="0.25">
      <c r="B511" s="79"/>
      <c r="C511" s="80"/>
      <c r="D511" s="80"/>
      <c r="E511" s="81"/>
      <c r="F511" s="80"/>
      <c r="P511" s="79"/>
      <c r="Q511" s="82"/>
      <c r="T511"/>
      <c r="U511" s="79"/>
      <c r="V511"/>
    </row>
    <row r="520" spans="2:23" x14ac:dyDescent="0.25">
      <c r="B520"/>
      <c r="C520"/>
      <c r="D520"/>
      <c r="E520"/>
      <c r="F520"/>
      <c r="G520"/>
      <c r="H520"/>
      <c r="I520"/>
      <c r="J520"/>
      <c r="K520"/>
      <c r="L520"/>
      <c r="N520" s="77"/>
      <c r="O520" s="77"/>
      <c r="P520"/>
      <c r="Q520"/>
      <c r="R520"/>
      <c r="S520"/>
      <c r="T520"/>
      <c r="U520"/>
      <c r="V520"/>
      <c r="W520"/>
    </row>
    <row r="521" spans="2:23" x14ac:dyDescent="0.25">
      <c r="B521"/>
      <c r="C521"/>
      <c r="D521"/>
      <c r="E521"/>
      <c r="F521"/>
      <c r="G521"/>
      <c r="H521"/>
      <c r="I521"/>
      <c r="J521"/>
      <c r="K521"/>
      <c r="L521"/>
      <c r="N521" s="77"/>
      <c r="O521" s="77"/>
      <c r="P521"/>
      <c r="Q521"/>
      <c r="R521"/>
      <c r="S521"/>
      <c r="T521"/>
      <c r="U521"/>
      <c r="V521"/>
      <c r="W521"/>
    </row>
    <row r="524" spans="2:23" x14ac:dyDescent="0.25">
      <c r="B524"/>
      <c r="C524"/>
      <c r="D524"/>
      <c r="E524"/>
      <c r="F524"/>
      <c r="G524"/>
      <c r="H524"/>
      <c r="I524"/>
      <c r="J524"/>
      <c r="K524"/>
      <c r="L524"/>
      <c r="N524" s="77"/>
      <c r="O524" s="77"/>
      <c r="P524"/>
      <c r="Q524"/>
      <c r="R524"/>
      <c r="S524"/>
      <c r="T524"/>
      <c r="U524"/>
      <c r="V524"/>
      <c r="W524"/>
    </row>
    <row r="525" spans="2:23" x14ac:dyDescent="0.25">
      <c r="B525"/>
      <c r="C525"/>
      <c r="D525"/>
      <c r="E525"/>
      <c r="F525"/>
      <c r="G525"/>
      <c r="H525"/>
      <c r="I525"/>
      <c r="J525"/>
      <c r="K525"/>
      <c r="L525"/>
      <c r="N525" s="77"/>
      <c r="O525" s="77"/>
      <c r="P525"/>
      <c r="Q525"/>
      <c r="R525"/>
      <c r="S525"/>
      <c r="T525"/>
      <c r="U525"/>
      <c r="V525"/>
      <c r="W525"/>
    </row>
    <row r="526" spans="2:23" x14ac:dyDescent="0.25">
      <c r="B526"/>
      <c r="C526"/>
      <c r="D526"/>
      <c r="E526"/>
      <c r="F526"/>
      <c r="G526"/>
      <c r="H526"/>
      <c r="I526"/>
      <c r="J526"/>
      <c r="K526"/>
      <c r="L526"/>
      <c r="N526" s="77"/>
      <c r="O526" s="77"/>
      <c r="P526"/>
      <c r="Q526"/>
      <c r="R526"/>
      <c r="S526"/>
      <c r="T526"/>
      <c r="U526"/>
      <c r="V526"/>
      <c r="W526"/>
    </row>
    <row r="527" spans="2:23" x14ac:dyDescent="0.25">
      <c r="B527"/>
      <c r="C527"/>
      <c r="D527"/>
      <c r="E527"/>
      <c r="F527"/>
      <c r="G527"/>
      <c r="H527"/>
      <c r="I527"/>
      <c r="J527"/>
      <c r="K527"/>
      <c r="L527"/>
      <c r="N527" s="77"/>
      <c r="O527" s="77"/>
      <c r="P527"/>
      <c r="Q527"/>
      <c r="R527"/>
      <c r="S527"/>
      <c r="T527"/>
      <c r="U527"/>
      <c r="V527"/>
      <c r="W527"/>
    </row>
    <row r="528" spans="2:23" x14ac:dyDescent="0.25">
      <c r="B528"/>
      <c r="C528"/>
      <c r="D528"/>
      <c r="E528"/>
      <c r="F528"/>
      <c r="G528"/>
      <c r="H528"/>
      <c r="I528"/>
      <c r="J528"/>
      <c r="K528"/>
      <c r="L528"/>
      <c r="N528" s="77"/>
      <c r="O528" s="77"/>
      <c r="P528"/>
      <c r="Q528"/>
      <c r="R528"/>
      <c r="S528"/>
      <c r="T528"/>
      <c r="U528"/>
      <c r="V528"/>
      <c r="W528"/>
    </row>
    <row r="532" spans="2:23" x14ac:dyDescent="0.25">
      <c r="B532"/>
      <c r="C532"/>
      <c r="D532"/>
      <c r="E532"/>
      <c r="F532"/>
      <c r="G532"/>
      <c r="H532"/>
      <c r="I532"/>
      <c r="J532"/>
      <c r="K532"/>
      <c r="L532"/>
      <c r="N532" s="77"/>
      <c r="O532" s="77"/>
      <c r="P532"/>
      <c r="Q532"/>
      <c r="R532"/>
      <c r="S532"/>
      <c r="T532"/>
      <c r="U532"/>
      <c r="V532"/>
      <c r="W532"/>
    </row>
    <row r="533" spans="2:23" x14ac:dyDescent="0.25">
      <c r="B533"/>
      <c r="C533"/>
      <c r="D533"/>
      <c r="E533"/>
      <c r="F533"/>
      <c r="G533"/>
      <c r="H533"/>
      <c r="I533"/>
      <c r="J533"/>
      <c r="K533"/>
      <c r="L533"/>
      <c r="N533" s="77"/>
      <c r="O533" s="77"/>
      <c r="P533"/>
      <c r="Q533"/>
      <c r="R533"/>
      <c r="S533"/>
      <c r="T533"/>
      <c r="U533"/>
      <c r="V533"/>
      <c r="W533"/>
    </row>
    <row r="534" spans="2:23" x14ac:dyDescent="0.25">
      <c r="B534"/>
      <c r="C534"/>
      <c r="D534"/>
      <c r="E534"/>
      <c r="F534"/>
      <c r="G534"/>
      <c r="H534"/>
      <c r="I534"/>
      <c r="J534"/>
      <c r="K534"/>
      <c r="L534"/>
      <c r="N534" s="77"/>
      <c r="O534" s="77"/>
      <c r="P534"/>
      <c r="Q534"/>
      <c r="R534"/>
      <c r="S534"/>
      <c r="T534"/>
      <c r="U534"/>
      <c r="V534"/>
      <c r="W534"/>
    </row>
    <row r="535" spans="2:23" x14ac:dyDescent="0.25">
      <c r="B535"/>
      <c r="C535"/>
      <c r="D535"/>
      <c r="E535"/>
      <c r="F535"/>
      <c r="G535"/>
      <c r="H535"/>
      <c r="I535"/>
      <c r="J535"/>
      <c r="K535"/>
      <c r="L535"/>
      <c r="N535" s="77"/>
      <c r="O535" s="77"/>
      <c r="P535"/>
      <c r="Q535"/>
      <c r="R535"/>
      <c r="S535"/>
      <c r="T535"/>
      <c r="U535"/>
      <c r="V535"/>
      <c r="W535"/>
    </row>
    <row r="536" spans="2:23" x14ac:dyDescent="0.25">
      <c r="B536"/>
      <c r="C536"/>
      <c r="D536"/>
      <c r="E536"/>
      <c r="F536"/>
      <c r="G536"/>
      <c r="H536"/>
      <c r="I536"/>
      <c r="J536"/>
      <c r="K536"/>
      <c r="L536"/>
      <c r="N536" s="77"/>
      <c r="O536" s="77"/>
      <c r="P536"/>
      <c r="Q536"/>
      <c r="R536"/>
      <c r="S536"/>
      <c r="T536"/>
      <c r="U536"/>
      <c r="V536"/>
      <c r="W536"/>
    </row>
    <row r="540" spans="2:23" x14ac:dyDescent="0.25">
      <c r="B540"/>
      <c r="C540"/>
      <c r="D540"/>
      <c r="E540"/>
      <c r="F540"/>
      <c r="G540"/>
      <c r="H540"/>
      <c r="I540"/>
      <c r="J540"/>
      <c r="K540"/>
      <c r="L540"/>
      <c r="N540" s="77"/>
      <c r="O540" s="77"/>
      <c r="P540"/>
      <c r="Q540"/>
      <c r="R540"/>
      <c r="S540"/>
      <c r="T540"/>
      <c r="U540"/>
      <c r="V540"/>
      <c r="W540"/>
    </row>
    <row r="541" spans="2:23" x14ac:dyDescent="0.25">
      <c r="B541"/>
      <c r="C541"/>
      <c r="D541"/>
      <c r="E541"/>
      <c r="F541"/>
      <c r="G541"/>
      <c r="H541"/>
      <c r="I541"/>
      <c r="J541"/>
      <c r="K541"/>
      <c r="L541"/>
      <c r="N541" s="77"/>
      <c r="O541" s="77"/>
      <c r="P541"/>
      <c r="Q541"/>
      <c r="R541"/>
      <c r="S541"/>
      <c r="T541"/>
      <c r="U541"/>
      <c r="V541"/>
      <c r="W541"/>
    </row>
    <row r="542" spans="2:23" x14ac:dyDescent="0.25">
      <c r="B542"/>
      <c r="C542"/>
      <c r="D542"/>
      <c r="E542"/>
      <c r="F542"/>
      <c r="G542"/>
      <c r="H542"/>
      <c r="I542"/>
      <c r="J542"/>
      <c r="K542"/>
      <c r="L542"/>
      <c r="N542" s="77"/>
      <c r="O542" s="77"/>
      <c r="P542"/>
      <c r="Q542"/>
      <c r="R542"/>
      <c r="S542"/>
      <c r="T542"/>
      <c r="U542"/>
      <c r="V542"/>
      <c r="W542"/>
    </row>
    <row r="550" spans="2:23" x14ac:dyDescent="0.25">
      <c r="B550"/>
      <c r="C550"/>
      <c r="D550"/>
      <c r="E550"/>
      <c r="F550"/>
      <c r="G550"/>
      <c r="H550"/>
      <c r="I550"/>
      <c r="J550"/>
      <c r="K550"/>
      <c r="L550"/>
      <c r="N550" s="77"/>
      <c r="O550" s="77"/>
      <c r="P550"/>
      <c r="Q550"/>
      <c r="R550"/>
      <c r="S550"/>
      <c r="T550"/>
      <c r="U550"/>
      <c r="V550"/>
      <c r="W550"/>
    </row>
    <row r="577" spans="2:23" x14ac:dyDescent="0.25">
      <c r="B577"/>
      <c r="C577"/>
      <c r="D577"/>
      <c r="E577"/>
      <c r="F577"/>
      <c r="G577"/>
      <c r="H577"/>
      <c r="I577"/>
      <c r="J577"/>
      <c r="K577"/>
      <c r="L577"/>
      <c r="N577"/>
      <c r="O577"/>
      <c r="P577"/>
      <c r="Q577"/>
      <c r="R577"/>
      <c r="S577"/>
      <c r="T577"/>
      <c r="U577"/>
      <c r="V577"/>
      <c r="W577"/>
    </row>
    <row r="585" spans="2:23" x14ac:dyDescent="0.25">
      <c r="B585" s="15"/>
      <c r="G585" s="83"/>
      <c r="H585" s="83"/>
      <c r="I585" s="83"/>
      <c r="J585" s="83"/>
      <c r="K585" s="54"/>
      <c r="L585" s="28"/>
      <c r="P585" s="15"/>
      <c r="R585" s="28"/>
      <c r="S585" s="28"/>
      <c r="T585"/>
      <c r="U585" s="15"/>
      <c r="V585"/>
      <c r="W585" s="28"/>
    </row>
  </sheetData>
  <sortState ref="B136:W142">
    <sortCondition ref="L136:L142"/>
  </sortState>
  <mergeCells count="11">
    <mergeCell ref="C38:I38"/>
    <mergeCell ref="C131:J131"/>
    <mergeCell ref="F389:L389"/>
    <mergeCell ref="B1:L1"/>
    <mergeCell ref="C2:L2"/>
    <mergeCell ref="D3:F3"/>
    <mergeCell ref="B5:F5"/>
    <mergeCell ref="C35:D35"/>
    <mergeCell ref="C36:D36"/>
    <mergeCell ref="C77:K77"/>
    <mergeCell ref="F66:L66"/>
  </mergeCells>
  <pageMargins left="0.25" right="0.25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Siimu Kaas</dc:creator>
  <cp:lastModifiedBy>Siimu Kaas</cp:lastModifiedBy>
  <cp:lastPrinted>2015-03-01T12:47:44Z</cp:lastPrinted>
  <dcterms:created xsi:type="dcterms:W3CDTF">2014-08-16T11:05:01Z</dcterms:created>
  <dcterms:modified xsi:type="dcterms:W3CDTF">2015-03-01T12:50:52Z</dcterms:modified>
</cp:coreProperties>
</file>